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84" documentId="120_S{2AC9BD13-BADA-5192-A53E-5A8FF88502F6}" xr6:coauthVersionLast="47" xr6:coauthVersionMax="47" xr10:uidLastSave="{F2DBD99A-5387-4090-BA88-7DFA1C70602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<sst xmlns="http://schemas.openxmlformats.org/spreadsheetml/2006/main" count="181604" uniqueCount="39217">
  <si>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</si>
  <si>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</si>
  <si>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</si>
  <si>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</si>
  <si>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</si>
  <si>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</si>
  <si>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</si>
  <si>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</si>
  <si>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</si>
  <si>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</si>
  <si>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</si>
  <si>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</si>
  <si>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</si>
  <si>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</si>
  <si>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</si>
  <si>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</si>
  <si>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</si>
  <si>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</si>
  <si>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</si>
  <si>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</si>
  <si>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</si>
  <si>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</si>
  <si>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</si>
  <si>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</si>
  <si>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</si>
  <si>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</si>
  <si>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</si>
  <si>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</si>
  <si>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</si>
  <si>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</si>
  <si>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</si>
  <si>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</si>
  <si>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</si>
  <si>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</si>
  <si>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</si>
  <si>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</si>
  <si>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</si>
  <si>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</si>
  <si>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</si>
  <si>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</si>
  <si>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</si>
  <si>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</si>
  <si>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</si>
  <si>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</si>
  <si>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</si>
  <si>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</si>
  <si>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</si>
  <si>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</si>
  <si>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</si>
  <si>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</si>
  <si>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</si>
  <si>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</si>
  <si>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</si>
  <si>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</si>
  <si>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</si>
  <si>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</si>
  <si>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</si>
  <si>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</si>
  <si>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</si>
  <si>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</si>
  <si>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</si>
  <si>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</si>
  <si>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</si>
  <si>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</si>
  <si>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</si>
  <si>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</si>
  <si>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</si>
  <si>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</si>
  <si>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</si>
  <si>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</si>
  <si>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</si>
  <si>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</si>
  <si>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</si>
  <si>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</si>
  <si>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</si>
  <si>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</si>
  <si>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</si>
  <si>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</si>
  <si>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</si>
  <si>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</si>
  <si>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</si>
  <si>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</si>
  <si>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</si>
  <si>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</si>
  <si>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</si>
  <si>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</si>
  <si>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</si>
  <si>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</si>
  <si>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</si>
  <si>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</si>
  <si>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</si>
  <si>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</si>
  <si>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</si>
  <si>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</si>
  <si>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</si>
  <si>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</si>
  <si>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</si>
  <si>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</si>
  <si>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</si>
  <si>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</si>
  <si>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</si>
  <si>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</si>
  <si>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</si>
  <si>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</si>
  <si>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</si>
  <si>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</si>
  <si>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</si>
  <si>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</si>
  <si>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</si>
  <si>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</si>
  <si>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</si>
  <si>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</si>
  <si>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</si>
  <si>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</si>
  <si>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</si>
  <si>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</si>
  <si>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</si>
  <si>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</si>
  <si>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</si>
  <si>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</si>
  <si>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</si>
  <si>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</si>
  <si>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</si>
  <si>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</si>
  <si>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</si>
  <si>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</si>
  <si>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</si>
  <si>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</si>
  <si>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</si>
  <si>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</si>
  <si>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</si>
  <si>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</si>
  <si>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</si>
  <si>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</si>
  <si>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</si>
  <si>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</si>
  <si>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</si>
  <si>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</si>
  <si>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</si>
  <si>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</si>
  <si>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</si>
  <si>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</si>
  <si>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</si>
  <si>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</si>
  <si>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</si>
  <si>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</si>
  <si>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</si>
  <si>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</si>
  <si>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</si>
  <si>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</si>
  <si>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</si>
  <si>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</si>
  <si>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</si>
  <si>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</si>
  <si>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</si>
  <si>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</si>
  <si>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</si>
  <si>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</si>
  <si>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</si>
  <si>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</si>
  <si>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</si>
  <si>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</si>
  <si>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</si>
  <si>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</si>
  <si>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</si>
  <si>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</si>
  <si>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</si>
  <si>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</si>
  <si>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</si>
  <si>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</si>
  <si>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</si>
  <si>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</si>
  <si>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</si>
  <si>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</si>
  <si>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</si>
  <si>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</si>
  <si>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</si>
  <si>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</si>
  <si>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</si>
  <si>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</si>
  <si>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</si>
  <si>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</si>
  <si>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</si>
  <si>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</si>
  <si>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</si>
  <si>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</si>
  <si>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</si>
  <si>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</si>
  <si>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</si>
  <si>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</si>
  <si>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</si>
  <si>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</si>
  <si>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</si>
  <si>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</si>
  <si>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</si>
  <si>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</si>
  <si>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</si>
  <si>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</si>
  <si>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</si>
  <si>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</si>
  <si>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</si>
  <si>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</si>
  <si>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</si>
  <si>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</si>
  <si>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</si>
  <si>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</si>
  <si>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</si>
  <si>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</si>
  <si>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</si>
  <si>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</si>
  <si>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</si>
  <si>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</si>
  <si>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</si>
  <si>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</si>
  <si>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</si>
  <si>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</si>
  <si>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</si>
  <si>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</si>
  <si>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</si>
  <si>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</si>
  <si>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</si>
  <si>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</si>
  <si>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</si>
  <si>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</si>
  <si>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</si>
  <si>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</si>
  <si>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</si>
  <si>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</si>
  <si>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</si>
  <si>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</si>
  <si>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</si>
  <si>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</si>
  <si>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</si>
  <si>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</si>
  <si>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</si>
  <si>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</si>
  <si>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</si>
  <si>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</si>
  <si>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</si>
  <si>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</si>
  <si>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</si>
  <si>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</si>
  <si>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</si>
  <si>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</si>
  <si>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</si>
  <si>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</si>
  <si>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</si>
  <si>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</si>
  <si>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</si>
  <si>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</si>
  <si>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</si>
  <si>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</si>
  <si>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</si>
  <si>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</si>
  <si>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</si>
  <si>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</si>
  <si>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</si>
  <si>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</si>
  <si>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</si>
  <si>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</si>
  <si>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</si>
  <si>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</si>
  <si>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</si>
  <si>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</si>
  <si>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</si>
  <si>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</si>
  <si>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</si>
  <si>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</si>
  <si>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</si>
  <si>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</si>
  <si>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</si>
  <si>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</si>
  <si>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</si>
  <si>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</si>
  <si>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</si>
  <si>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</si>
  <si>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</si>
  <si>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</si>
  <si>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</si>
  <si>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</si>
  <si>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</si>
  <si>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</si>
  <si>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</si>
  <si>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</si>
  <si>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</si>
  <si>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</si>
  <si>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</si>
  <si>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</si>
  <si>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</si>
  <si>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</si>
  <si>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</si>
  <si>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</si>
  <si>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</si>
  <si>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</si>
  <si>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</si>
  <si>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</si>
  <si>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</si>
  <si>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</si>
  <si>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</si>
  <si>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</si>
  <si>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</si>
  <si>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</si>
  <si>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</si>
  <si>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</si>
  <si>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</si>
  <si>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</si>
  <si>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</si>
  <si>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</si>
  <si>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</si>
  <si>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</si>
  <si>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</si>
  <si>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</si>
  <si>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</si>
  <si>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</si>
  <si>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</si>
  <si>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</si>
  <si>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</si>
  <si>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</si>
  <si>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</si>
  <si>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</si>
  <si>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</si>
  <si>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</si>
  <si>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</si>
  <si>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</si>
  <si>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</si>
  <si>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</si>
  <si>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</si>
  <si>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</si>
  <si>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</si>
  <si>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</si>
  <si>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</si>
  <si>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</si>
  <si>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</si>
  <si>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</si>
  <si>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</si>
  <si>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</si>
  <si>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</si>
  <si>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</si>
  <si>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</si>
  <si>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</si>
  <si>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</si>
  <si>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</si>
  <si>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</si>
  <si>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</si>
  <si>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</si>
  <si>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</si>
  <si>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</si>
  <si>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</si>
  <si>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</si>
  <si>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</si>
  <si>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</si>
  <si>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</si>
  <si>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</si>
  <si>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</si>
  <si>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</si>
  <si>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</si>
  <si>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</si>
  <si>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</si>
  <si>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</si>
  <si>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</si>
  <si>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</si>
  <si>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</si>
  <si>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</si>
  <si>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</si>
  <si>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</si>
  <si>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</si>
  <si>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</si>
  <si>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</si>
  <si>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</si>
  <si>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</si>
  <si>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</si>
  <si>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</si>
  <si>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</si>
  <si>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</si>
  <si>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</si>
  <si>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</si>
  <si>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</si>
  <si>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</si>
  <si>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</si>
  <si>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</si>
  <si>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</si>
  <si>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</si>
  <si>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</si>
  <si>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</si>
  <si>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</si>
  <si>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</si>
  <si>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</si>
  <si>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</si>
  <si>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</si>
  <si>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</si>
  <si>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</si>
  <si>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</si>
  <si>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</si>
  <si>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</si>
  <si>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</si>
  <si>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</si>
  <si>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</si>
  <si>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</si>
  <si>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</si>
  <si>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</si>
  <si>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</si>
  <si>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</si>
  <si>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</si>
  <si>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</si>
  <si>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</si>
  <si>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</si>
  <si>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</si>
  <si>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</si>
  <si>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</si>
  <si>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</si>
  <si>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</si>
  <si>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</si>
  <si>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</si>
  <si>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</si>
  <si>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</si>
  <si>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</si>
  <si>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</si>
  <si>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</si>
  <si>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</si>
  <si>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</si>
  <si>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</si>
  <si>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</si>
  <si>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</si>
  <si>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</si>
  <si>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</si>
  <si>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</si>
  <si>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</si>
  <si>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</si>
  <si>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</si>
  <si>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</si>
  <si>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</si>
  <si>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</si>
  <si>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</si>
  <si>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</si>
  <si>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</si>
  <si>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</si>
  <si>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</si>
  <si>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</si>
  <si>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</si>
  <si>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</si>
  <si>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</si>
  <si>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</si>
  <si>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</si>
  <si>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</si>
  <si>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</si>
  <si>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</si>
  <si>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</si>
  <si>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</si>
  <si>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</si>
  <si>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</si>
  <si>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</si>
  <si>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</si>
  <si>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</si>
  <si>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</si>
  <si>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</si>
  <si>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</si>
  <si>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</si>
  <si>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</si>
  <si>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</si>
  <si>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</si>
  <si>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</si>
  <si>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</si>
  <si>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</si>
  <si>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</si>
  <si>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</si>
  <si>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</si>
  <si>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</si>
  <si>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</si>
  <si>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</si>
  <si>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</si>
  <si>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</si>
  <si>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</si>
  <si>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</si>
  <si>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</si>
  <si>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</si>
  <si>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</si>
  <si>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</si>
  <si>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</si>
  <si>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</si>
  <si>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</si>
  <si>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</si>
  <si>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</si>
  <si>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</si>
  <si>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</si>
  <si>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</si>
  <si>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</si>
  <si>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</si>
  <si>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</si>
  <si>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</si>
  <si>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</si>
  <si>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</si>
  <si>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</si>
  <si>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</si>
  <si>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</si>
  <si>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</si>
  <si>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</si>
  <si>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</si>
  <si>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</si>
  <si>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</si>
  <si>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</si>
  <si>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</si>
  <si>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</si>
  <si>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</si>
  <si>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</si>
  <si>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</si>
  <si>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</si>
  <si>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</si>
  <si>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</si>
  <si>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</si>
  <si>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</si>
  <si>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</si>
  <si>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</si>
  <si>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</si>
  <si>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</si>
  <si>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</si>
  <si>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</si>
  <si>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</si>
  <si>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</si>
  <si>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</si>
  <si>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</si>
  <si>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</si>
  <si>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</si>
  <si>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</si>
  <si>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</si>
  <si>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</si>
  <si>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</si>
  <si>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</si>
  <si>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</si>
  <si>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</si>
  <si>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</si>
  <si>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</si>
  <si>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</si>
  <si>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</si>
  <si>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</si>
  <si>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</si>
  <si>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</si>
  <si>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</si>
  <si>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</si>
  <si>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</si>
  <si>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</si>
  <si>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</si>
  <si>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</si>
  <si>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</si>
  <si>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</si>
  <si>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</si>
  <si>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</si>
  <si>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</si>
  <si>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</si>
  <si>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</si>
  <si>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</si>
  <si>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</si>
  <si>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</si>
  <si>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</si>
  <si>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</si>
  <si>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</si>
  <si>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</si>
  <si>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</si>
  <si>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</si>
  <si>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</si>
  <si>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</si>
  <si>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</si>
  <si>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</si>
  <si>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</si>
  <si>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</si>
  <si>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</si>
  <si>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</si>
  <si>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</si>
  <si>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</si>
  <si>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</si>
  <si>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</si>
  <si>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</si>
  <si>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</si>
  <si>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</si>
  <si>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</si>
  <si>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</si>
  <si>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</si>
  <si>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</si>
  <si>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</si>
  <si>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</si>
  <si>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</si>
  <si>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</si>
  <si>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</si>
  <si>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</si>
  <si>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</si>
  <si>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</si>
  <si>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</si>
  <si>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</si>
  <si>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</si>
  <si>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</si>
  <si>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</si>
  <si>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</si>
  <si>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</si>
  <si>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</si>
  <si>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</si>
  <si>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</si>
  <si>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</si>
  <si>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</si>
  <si>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</si>
  <si>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</si>
  <si>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</si>
  <si>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</si>
  <si>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</si>
  <si>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</si>
  <si>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</si>
  <si>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</si>
  <si>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</si>
  <si>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</si>
  <si>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</si>
  <si>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</si>
  <si>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</si>
  <si>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</si>
  <si>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</si>
  <si>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</si>
  <si>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</si>
  <si>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</si>
  <si>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</si>
  <si>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</si>
  <si>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</si>
  <si>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</si>
  <si>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</si>
  <si>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</si>
  <si>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</si>
  <si>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</si>
  <si>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</si>
  <si>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</si>
  <si>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</si>
  <si>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</si>
  <si>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</si>
  <si>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</si>
  <si>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</si>
  <si>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</si>
  <si>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</si>
  <si>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</si>
  <si>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</si>
  <si>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</si>
  <si>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</si>
  <si>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</si>
  <si>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</si>
  <si>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</si>
  <si>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</si>
  <si>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</si>
  <si>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</si>
  <si>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</si>
  <si>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</si>
  <si>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</si>
  <si>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</si>
  <si>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</si>
  <si>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</si>
  <si>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</si>
  <si>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</si>
  <si>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</si>
  <si>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</si>
  <si>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</si>
  <si>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</si>
  <si>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</si>
  <si>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</si>
  <si>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</si>
  <si>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</si>
  <si>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</si>
  <si>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</si>
  <si>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</si>
  <si>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</si>
  <si>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</si>
  <si>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</si>
  <si>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</si>
  <si>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</si>
  <si>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</si>
  <si>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</si>
  <si>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</si>
  <si>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</si>
  <si>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</si>
  <si>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</si>
  <si>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</si>
  <si>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</si>
  <si>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</si>
  <si>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</si>
  <si>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</si>
  <si>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</si>
  <si>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</si>
  <si>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</si>
  <si>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</si>
  <si>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</si>
  <si>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</si>
  <si>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</si>
  <si>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</si>
  <si>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</si>
  <si>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</si>
  <si>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</si>
  <si>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</si>
  <si>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</si>
  <si>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</si>
  <si>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</si>
  <si>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</si>
  <si>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</si>
  <si>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</si>
  <si>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</si>
  <si>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</si>
  <si>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</si>
  <si>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</si>
  <si>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</si>
  <si>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</si>
  <si>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</si>
  <si>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</si>
  <si>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</si>
  <si>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</si>
  <si>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</si>
  <si>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</si>
  <si>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</si>
  <si>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</si>
  <si>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</si>
  <si>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</si>
  <si>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</si>
  <si>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</si>
  <si>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</si>
  <si>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</si>
  <si>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</si>
  <si>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</si>
  <si>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</si>
  <si>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</si>
  <si>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</si>
  <si>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</si>
  <si>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</si>
  <si>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</si>
  <si>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</si>
  <si>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</si>
  <si>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</si>
  <si>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</si>
  <si>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</si>
  <si>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</si>
  <si>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</si>
  <si>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</si>
  <si>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</si>
  <si>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</si>
  <si>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</si>
  <si>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</si>
  <si>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</si>
  <si>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</si>
  <si>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</si>
  <si>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</si>
  <si>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</si>
  <si>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</si>
  <si>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</si>
  <si>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</si>
  <si>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</si>
  <si>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</si>
  <si>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</si>
  <si>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</si>
  <si>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</si>
  <si>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</si>
  <si>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</si>
  <si>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</si>
  <si>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</si>
  <si>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</si>
  <si>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</si>
  <si>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</si>
  <si>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</si>
  <si>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</si>
  <si>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</si>
  <si>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</si>
  <si>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</si>
  <si>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</si>
  <si>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</si>
  <si>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</si>
  <si>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</si>
  <si>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</si>
  <si>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</si>
  <si>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</si>
  <si>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</si>
  <si>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</si>
  <si>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</si>
  <si>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</si>
  <si>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</si>
  <si>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</si>
  <si>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</si>
  <si>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</si>
  <si>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</si>
  <si>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</si>
  <si>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</si>
  <si>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</si>
  <si>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</si>
  <si>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</si>
  <si>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</si>
  <si>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</si>
  <si>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</si>
  <si>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</si>
  <si>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</si>
  <si>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</si>
  <si>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</si>
  <si>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</si>
  <si>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</si>
  <si>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</si>
  <si>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</si>
  <si>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</si>
  <si>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</si>
  <si>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</si>
  <si>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</si>
  <si>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</si>
  <si>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</si>
  <si>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</si>
  <si>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</si>
  <si>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</si>
  <si>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</si>
  <si>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</si>
  <si>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</si>
  <si>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</si>
  <si>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</si>
  <si>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</si>
  <si>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</si>
  <si>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</si>
  <si>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</si>
  <si>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</si>
  <si>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</si>
  <si>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</si>
  <si>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</si>
  <si>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</si>
  <si>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</si>
  <si>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</si>
  <si>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</si>
  <si>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</si>
  <si>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</si>
  <si>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</si>
  <si>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</si>
  <si>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</si>
  <si>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</si>
  <si>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</si>
  <si>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</si>
  <si>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</si>
  <si>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</si>
  <si>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</si>
  <si>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</si>
  <si>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</si>
  <si>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</si>
  <si>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</si>
  <si>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</si>
  <si>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</si>
  <si>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</si>
  <si>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</si>
  <si>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</si>
  <si>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</si>
  <si>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</si>
  <si>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</si>
  <si>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</si>
  <si>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</si>
  <si>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</si>
  <si>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</si>
  <si>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</si>
  <si>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</si>
  <si>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</si>
  <si>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</si>
  <si>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</si>
  <si>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</si>
  <si>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</si>
  <si>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</si>
  <si>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</si>
  <si>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</si>
  <si>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</si>
  <si>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</si>
  <si>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</si>
  <si>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</si>
  <si>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</si>
  <si>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</si>
  <si>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</si>
  <si>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</si>
  <si>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</si>
  <si>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</si>
  <si>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</si>
  <si>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</si>
  <si>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</si>
  <si>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</si>
  <si>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</si>
  <si>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</si>
  <si>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</si>
  <si>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</si>
  <si>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</si>
  <si>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</si>
  <si>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</si>
  <si>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</si>
  <si>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</si>
  <si>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</si>
  <si>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</si>
  <si>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</si>
  <si>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</si>
  <si>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</si>
  <si>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</si>
  <si>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</si>
  <si>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</si>
  <si>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</si>
  <si>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</si>
  <si>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</si>
  <si>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</si>
  <si>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</si>
  <si>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</si>
  <si>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</si>
  <si>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</si>
  <si>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</si>
  <si>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</si>
  <si>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</si>
  <si>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</si>
  <si>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</si>
  <si>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</si>
  <si>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</si>
  <si>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</si>
  <si>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</si>
  <si>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</si>
  <si>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</si>
  <si>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</si>
  <si>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</si>
  <si>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</si>
  <si>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</si>
  <si>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</si>
  <si>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</si>
  <si>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</si>
  <si>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</si>
  <si>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</si>
  <si>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</si>
  <si>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</si>
  <si>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</si>
  <si>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</si>
  <si>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</si>
  <si>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</si>
  <si>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</si>
  <si>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</si>
  <si>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</si>
  <si>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</si>
  <si>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</si>
  <si>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</si>
  <si>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</si>
  <si>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</si>
  <si>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</si>
  <si>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</si>
  <si>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</si>
  <si>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</si>
  <si>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</si>
  <si>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</si>
  <si>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</si>
  <si>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</si>
  <si>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</si>
  <si>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</si>
  <si>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</si>
  <si>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</si>
  <si>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</si>
  <si>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</si>
  <si>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</si>
  <si>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</si>
  <si>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</si>
  <si>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</si>
  <si>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</si>
  <si>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</si>
  <si>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</si>
  <si>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</si>
  <si>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</si>
  <si>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</si>
  <si>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</si>
  <si>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</si>
  <si>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</si>
  <si>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</si>
  <si>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</si>
  <si>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</si>
  <si>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</si>
  <si>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</si>
  <si>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</si>
  <si>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</si>
  <si>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</si>
  <si>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</si>
  <si>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</si>
  <si>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</si>
  <si>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</si>
  <si>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</si>
  <si>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</si>
  <si>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</si>
  <si>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</si>
  <si>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</si>
  <si>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</si>
  <si>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</si>
  <si>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</si>
  <si>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</si>
  <si>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</si>
  <si>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</si>
  <si>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</si>
  <si>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</si>
  <si>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</si>
  <si>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</si>
  <si>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</si>
  <si>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</si>
  <si>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</si>
  <si>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</si>
  <si>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</si>
  <si>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</si>
  <si>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</si>
  <si>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</si>
  <si>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</si>
  <si>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</si>
  <si>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</si>
  <si>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</si>
  <si>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</si>
  <si>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</si>
  <si>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</si>
  <si>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</si>
  <si>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</si>
  <si>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</si>
  <si>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</si>
  <si>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</si>
  <si>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</si>
  <si>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</si>
  <si>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</si>
  <si>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</si>
  <si>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</si>
  <si>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</si>
  <si>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</si>
  <si>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</si>
  <si>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</si>
  <si>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</si>
  <si>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</si>
  <si>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</si>
  <si>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</si>
  <si>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</si>
  <si>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</si>
  <si>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</si>
  <si>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</si>
  <si>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</si>
  <si>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</si>
  <si>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</si>
  <si>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</si>
  <si>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</si>
  <si>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</si>
  <si>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</si>
  <si>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</si>
  <si>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</si>
  <si>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</si>
  <si>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</si>
  <si>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</si>
  <si>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</si>
  <si>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</si>
  <si>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</si>
  <si>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</si>
  <si>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</si>
  <si>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</si>
  <si>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</si>
  <si>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</si>
  <si>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</si>
  <si>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</si>
  <si>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</si>
  <si>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</si>
  <si>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</si>
  <si>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</si>
  <si>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</si>
  <si>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</si>
  <si>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</si>
  <si>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</si>
  <si>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</si>
  <si>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</si>
  <si>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</si>
  <si>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</si>
  <si>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</si>
  <si>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</si>
  <si>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</si>
  <si>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</si>
  <si>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</si>
  <si>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</si>
  <si>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</si>
  <si>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</si>
  <si>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</si>
  <si>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</si>
  <si>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</si>
  <si>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</si>
  <si>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</si>
  <si>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</si>
  <si>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</si>
  <si>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</si>
  <si>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</si>
  <si>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</si>
  <si>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</si>
  <si>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</si>
  <si>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</si>
  <si>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</si>
  <si>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</si>
  <si>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</si>
  <si>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</si>
  <si>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</si>
  <si>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</si>
  <si>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</si>
  <si>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</si>
  <si>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</si>
  <si>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</si>
  <si>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</si>
  <si>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</si>
  <si>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</si>
  <si>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</si>
  <si>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</si>
  <si>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</si>
  <si>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</si>
  <si>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</si>
  <si>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</si>
  <si>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</si>
  <si>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</si>
  <si>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</si>
  <si>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</si>
  <si>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</si>
  <si>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</si>
  <si>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</si>
  <si>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</si>
  <si>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</si>
  <si>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</si>
  <si>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</si>
  <si>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</si>
  <si>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</si>
  <si>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</si>
  <si>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</si>
  <si>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</si>
  <si>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</si>
  <si>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</si>
  <si>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</si>
  <si>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</si>
  <si>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</si>
  <si>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</si>
  <si>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</si>
  <si>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</si>
  <si>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</si>
  <si>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</si>
  <si>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</si>
  <si>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</si>
  <si>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</si>
  <si>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</si>
  <si>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</si>
  <si>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</si>
  <si>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</si>
  <si>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</si>
  <si>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</si>
  <si>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</si>
  <si>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</si>
  <si>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</si>
  <si>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</si>
  <si>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</si>
  <si>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</si>
  <si>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</si>
  <si>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</si>
  <si>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</si>
  <si>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</si>
  <si>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</si>
  <si>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</si>
  <si>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</si>
  <si>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</si>
  <si>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</si>
  <si>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</si>
  <si>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</si>
  <si>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</si>
  <si>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</si>
  <si>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</si>
  <si>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</si>
  <si>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</si>
  <si>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</si>
  <si>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</si>
  <si>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</si>
  <si>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</si>
  <si>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</si>
  <si>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</si>
  <si>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</si>
  <si>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</si>
  <si>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</si>
  <si>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</si>
  <si>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</si>
  <si>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</si>
  <si>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</si>
  <si>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</si>
  <si>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</si>
  <si>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</si>
  <si>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</si>
  <si>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</si>
  <si>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</si>
  <si>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</si>
  <si>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</si>
  <si>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</si>
  <si>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</si>
  <si>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</si>
  <si>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</si>
  <si>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</si>
  <si>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</si>
  <si>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</si>
  <si>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</si>
  <si>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</si>
  <si>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</si>
  <si>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</si>
  <si>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</si>
  <si>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</si>
  <si>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</si>
  <si>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</si>
  <si>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</si>
  <si>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</si>
  <si>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</si>
  <si>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</si>
  <si>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</si>
  <si>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</si>
  <si>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</si>
  <si>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</si>
  <si>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</si>
  <si>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</si>
  <si>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</si>
  <si>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</si>
  <si>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</si>
  <si>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</si>
  <si>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</si>
  <si>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</si>
  <si>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</si>
  <si>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</si>
  <si>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</si>
  <si>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</si>
  <si>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</si>
  <si>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</si>
  <si>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</si>
  <si>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</si>
  <si>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</si>
  <si>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</si>
  <si>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</si>
  <si>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</si>
  <si>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</si>
  <si>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</si>
  <si>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</si>
  <si>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</si>
  <si>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</si>
  <si>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</si>
  <si>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</si>
  <si>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</si>
  <si>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</si>
  <si>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</si>
  <si>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</si>
  <si>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</si>
  <si>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</si>
  <si>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</si>
  <si>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</si>
  <si>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</si>
  <si>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</si>
  <si>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</si>
  <si>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</si>
  <si>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</si>
  <si>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</si>
  <si>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</si>
  <si>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</si>
  <si>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</si>
  <si>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</si>
  <si>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</si>
  <si>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</si>
  <si>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</si>
  <si>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</si>
  <si>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</si>
  <si>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</si>
  <si>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</si>
  <si>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</si>
  <si>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</si>
  <si>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</si>
  <si>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</si>
  <si>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</si>
  <si>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</si>
  <si>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</si>
  <si>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</si>
  <si>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</si>
  <si>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</si>
  <si>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</si>
  <si>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</si>
  <si>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</si>
  <si>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</si>
  <si>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</si>
  <si>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</si>
  <si>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</si>
  <si>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</si>
  <si>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</si>
  <si>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</si>
  <si>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</si>
  <si>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</si>
  <si>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</si>
  <si>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</si>
  <si>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</si>
  <si>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</si>
  <si>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</si>
  <si>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</si>
  <si>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</si>
  <si>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</si>
  <si>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</si>
  <si>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</si>
  <si>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</si>
  <si>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</si>
  <si>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</si>
  <si>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</si>
  <si>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</si>
  <si>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</si>
  <si>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</si>
  <si>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</si>
  <si>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</si>
  <si>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</si>
  <si>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</si>
  <si>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</si>
  <si>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</si>
  <si>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</si>
  <si>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</si>
  <si>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</si>
  <si>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</si>
  <si>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</si>
  <si>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</si>
  <si>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</si>
  <si>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</si>
  <si>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</si>
  <si>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</si>
  <si>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</si>
  <si>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</si>
  <si>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</si>
  <si>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</si>
  <si>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</si>
  <si>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</si>
  <si>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</si>
  <si>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</si>
  <si>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</si>
  <si>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</si>
  <si>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</si>
  <si>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</si>
  <si>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</si>
  <si>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</si>
  <si>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</si>
  <si>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</si>
  <si>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</si>
  <si>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</si>
  <si>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</si>
  <si>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</si>
  <si>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</si>
  <si>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</si>
  <si>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</si>
  <si>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</si>
  <si>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</si>
  <si>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</si>
  <si>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</si>
  <si>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</si>
  <si>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</si>
  <si>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</si>
  <si>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</si>
  <si>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</si>
  <si>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</si>
  <si>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</si>
  <si>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</si>
  <si>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</si>
  <si>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</si>
  <si>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</si>
  <si>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</si>
  <si>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</si>
  <si>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</si>
  <si>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</si>
  <si>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</si>
  <si>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</si>
  <si>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</si>
  <si>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</si>
  <si>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</si>
  <si>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</si>
  <si>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</si>
  <si>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</si>
  <si>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</si>
  <si>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</si>
  <si>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</si>
  <si>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</si>
  <si>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</si>
  <si>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</si>
  <si>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</si>
  <si>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</si>
  <si>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</si>
  <si>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</si>
  <si>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</si>
  <si>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</si>
  <si>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</si>
  <si>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</si>
  <si>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</si>
  <si>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</si>
  <si>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</si>
  <si>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</si>
  <si>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</si>
  <si>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</si>
  <si>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</si>
  <si>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</si>
  <si>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</si>
  <si>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</si>
  <si>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</si>
  <si>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</si>
  <si>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</si>
  <si>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</si>
  <si>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</si>
  <si>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</si>
  <si>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</si>
  <si>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</si>
  <si>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</si>
  <si>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</si>
  <si>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</si>
  <si>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</si>
  <si>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</si>
  <si>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</si>
  <si>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</si>
  <si>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</si>
  <si>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</si>
  <si>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</si>
  <si>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</si>
  <si>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</si>
  <si>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</si>
  <si>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</si>
  <si>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</si>
  <si>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</si>
  <si>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</si>
  <si>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</si>
  <si>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</si>
  <si>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</si>
  <si>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</si>
  <si>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</si>
  <si>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</si>
  <si>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</si>
  <si>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</si>
  <si>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</si>
  <si>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</si>
  <si>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</si>
  <si>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</si>
  <si>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</si>
  <si>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</si>
  <si>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</si>
  <si>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</si>
  <si>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</si>
  <si>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</si>
  <si>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</si>
  <si>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</si>
  <si>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</si>
  <si>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</si>
  <si>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</si>
  <si>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</si>
  <si>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</si>
  <si>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</si>
  <si>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</si>
  <si>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</si>
  <si>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</si>
  <si>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</si>
  <si>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</si>
  <si>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</si>
  <si>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</si>
  <si>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</si>
  <si>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</si>
  <si>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</si>
  <si>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</si>
  <si>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</si>
  <si>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</si>
  <si>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</si>
  <si>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</si>
  <si>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</si>
  <si>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</si>
  <si>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</si>
  <si>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</si>
  <si>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</si>
  <si>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</si>
  <si>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</si>
  <si>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</si>
  <si>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</si>
  <si>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</si>
  <si>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</si>
  <si>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</si>
  <si>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</si>
  <si>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</si>
  <si>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</si>
  <si>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</si>
  <si>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</si>
  <si>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</si>
  <si>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</si>
  <si>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</si>
  <si>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</si>
  <si>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</si>
  <si>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</si>
  <si>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</si>
  <si>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</si>
  <si>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</si>
  <si>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</si>
  <si>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</si>
  <si>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</si>
  <si>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</si>
  <si>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</si>
  <si>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</si>
  <si>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</si>
  <si>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</si>
  <si>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</si>
  <si>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</si>
  <si>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</si>
  <si>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</si>
  <si>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</si>
  <si>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</si>
  <si>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</si>
  <si>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</si>
  <si>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</si>
  <si>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</si>
  <si>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</si>
  <si>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</si>
  <si>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</si>
  <si>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</si>
  <si>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</si>
  <si>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</si>
  <si>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</si>
  <si>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</si>
  <si>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</si>
  <si>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</si>
  <si>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</si>
  <si>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</si>
  <si>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</si>
  <si>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</si>
  <si>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</si>
  <si>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</si>
  <si>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</si>
  <si>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</si>
  <si>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</si>
  <si>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</si>
  <si>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</si>
  <si>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</si>
  <si>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</si>
  <si>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</si>
  <si>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</si>
  <si>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</si>
  <si>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</si>
  <si>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</si>
  <si>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</si>
  <si>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</si>
  <si>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</si>
  <si>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</si>
  <si>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</si>
  <si>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</si>
  <si>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</si>
  <si>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</si>
  <si>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</si>
  <si>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</si>
  <si>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</si>
  <si>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</si>
  <si>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</si>
  <si>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</si>
  <si>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</si>
  <si>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</si>
  <si>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</si>
  <si>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</si>
  <si>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</si>
  <si>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</si>
  <si>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</si>
  <si>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</si>
  <si>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</si>
  <si>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</si>
  <si>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</si>
  <si>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</si>
  <si>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</si>
  <si>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</si>
  <si>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</si>
  <si>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</si>
  <si>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</si>
  <si>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</si>
  <si>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</si>
  <si>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</si>
  <si>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</si>
  <si>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</si>
  <si>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</si>
  <si>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</si>
  <si>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</si>
  <si>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</si>
  <si>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</si>
  <si>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</si>
  <si>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</si>
  <si>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</si>
  <si>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</si>
  <si>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</si>
  <si>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</si>
  <si>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</si>
  <si>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</si>
  <si>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</si>
  <si>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</si>
  <si>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</si>
  <si>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</si>
  <si>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</si>
  <si>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</si>
  <si>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</si>
  <si>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</si>
  <si>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</si>
  <si>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</si>
  <si>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</si>
  <si>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</si>
  <si>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</si>
  <si>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</si>
  <si>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</si>
  <si>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</si>
  <si>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</si>
  <si>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</si>
  <si>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</si>
  <si>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</si>
  <si>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</si>
  <si>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</si>
  <si>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</si>
  <si>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</si>
  <si>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</si>
  <si>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</si>
  <si>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</si>
  <si>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</si>
  <si>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</si>
  <si>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</si>
  <si>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</si>
  <si>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</si>
  <si>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</si>
  <si>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</si>
  <si>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</si>
  <si>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</si>
  <si>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</si>
  <si>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</si>
  <si>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</si>
  <si>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</si>
  <si>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</si>
  <si>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</si>
  <si>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</si>
  <si>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</si>
  <si>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</si>
  <si>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</si>
  <si>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</si>
  <si>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</si>
  <si>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</si>
  <si>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</si>
  <si>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</si>
  <si>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</si>
  <si>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</si>
  <si>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</si>
  <si>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</si>
  <si>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</si>
  <si>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</si>
  <si>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</si>
  <si>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</si>
  <si>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</si>
  <si>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</si>
  <si>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</si>
  <si>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</si>
  <si>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</si>
  <si>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</si>
  <si>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</si>
  <si>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</si>
  <si>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</si>
  <si>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</si>
  <si>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</si>
  <si>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</si>
  <si>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</si>
  <si>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</si>
  <si>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</si>
  <si>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</si>
  <si>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</si>
  <si>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</si>
  <si>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</si>
  <si>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</si>
  <si>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</si>
  <si>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</si>
  <si>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</si>
  <si>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</si>
  <si>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</si>
  <si>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</si>
  <si>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</si>
  <si>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</si>
  <si>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</si>
  <si>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</si>
  <si>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</si>
  <si>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</si>
  <si>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</si>
  <si>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</si>
  <si>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</si>
  <si>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</si>
  <si>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</si>
  <si>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</si>
  <si>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</si>
  <si>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</si>
  <si>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</si>
  <si>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</si>
  <si>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</si>
  <si>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</si>
  <si>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</si>
  <si>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</si>
  <si>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</si>
  <si>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</si>
  <si>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</si>
  <si>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</si>
  <si>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</si>
  <si>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</si>
  <si>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</si>
  <si>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</si>
  <si>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</si>
  <si>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</si>
  <si>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</si>
  <si>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</si>
  <si>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</si>
  <si>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</si>
  <si>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</si>
  <si>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</si>
  <si>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</si>
  <si>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</si>
  <si>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</si>
  <si>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</si>
  <si>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</si>
  <si>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</si>
  <si>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</si>
  <si>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</si>
  <si>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</si>
  <si>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</si>
  <si>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</si>
  <si>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</si>
  <si>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</si>
  <si>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</si>
  <si>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</si>
  <si>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</si>
  <si>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</si>
  <si>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</si>
  <si>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</si>
  <si>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</si>
  <si>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</si>
  <si>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</si>
  <si>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</si>
  <si>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</si>
  <si>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</si>
  <si>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</si>
  <si>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</si>
  <si>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</si>
  <si>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</si>
  <si>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</si>
  <si>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</si>
  <si>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</si>
  <si>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</si>
  <si>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</si>
  <si>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</si>
  <si>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</si>
  <si>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</si>
  <si>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</si>
  <si>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</si>
  <si>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</si>
  <si>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</si>
  <si>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</si>
  <si>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</si>
  <si>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</si>
  <si>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</si>
  <si>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</si>
  <si>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</si>
  <si>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</si>
  <si>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</si>
  <si>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</si>
  <si>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</si>
  <si>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</si>
  <si>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</si>
  <si>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</si>
  <si>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</si>
  <si>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</si>
  <si>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</si>
  <si>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</si>
  <si>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</si>
  <si>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</si>
  <si>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</si>
  <si>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</si>
  <si>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</si>
  <si>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</si>
  <si>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</si>
  <si>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</si>
  <si>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</si>
  <si>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</si>
  <si>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</si>
  <si>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</si>
  <si>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</si>
  <si>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</si>
  <si>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</si>
  <si>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</si>
  <si>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</si>
  <si>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</si>
  <si>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</si>
  <si>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</si>
  <si>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</si>
  <si>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</si>
  <si>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</si>
  <si>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</si>
  <si>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</si>
  <si>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</si>
  <si>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</si>
  <si>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</si>
  <si>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</si>
  <si>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</si>
  <si>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</si>
  <si>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</si>
  <si>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</si>
  <si>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</si>
  <si>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</si>
  <si>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</si>
  <si>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</si>
  <si>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</si>
  <si>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</si>
  <si>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</si>
  <si>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</si>
  <si>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</si>
  <si>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</si>
  <si>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</si>
  <si>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</si>
  <si>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</si>
  <si>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</si>
  <si>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</si>
  <si>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</si>
  <si>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</si>
  <si>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</si>
  <si>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</si>
  <si>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</si>
  <si>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</si>
  <si>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</si>
  <si>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</si>
  <si>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</si>
  <si>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</si>
  <si>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</si>
  <si>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</si>
  <si>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</si>
  <si>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</si>
  <si>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</si>
  <si>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</si>
  <si>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</si>
  <si>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</si>
  <si>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</si>
  <si>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</si>
  <si>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</si>
  <si>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</si>
  <si>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</si>
  <si>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</si>
  <si>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</si>
  <si>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</si>
  <si>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</si>
  <si>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</si>
  <si>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</si>
  <si>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</si>
  <si>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</si>
  <si>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</si>
  <si>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</si>
  <si>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</si>
  <si>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</si>
  <si>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</si>
  <si>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</si>
  <si>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</si>
  <si>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</si>
  <si>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</si>
  <si>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</si>
  <si>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</si>
  <si>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</si>
  <si>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</si>
  <si>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</si>
  <si>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</si>
  <si>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</si>
  <si>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</si>
  <si>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</si>
  <si>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</si>
  <si>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</si>
  <si>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</si>
  <si>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</si>
  <si>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</si>
  <si>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</si>
  <si>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</si>
  <si>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</si>
  <si>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</si>
  <si>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</si>
  <si>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</si>
  <si>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</si>
  <si>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</si>
  <si>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</si>
  <si>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</si>
  <si>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</si>
  <si>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</si>
  <si>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</si>
  <si>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</si>
  <si>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</si>
  <si>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</si>
  <si>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</si>
  <si>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</si>
  <si>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</si>
  <si>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</si>
  <si>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</si>
  <si>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</si>
  <si>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</si>
  <si>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</si>
  <si>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</si>
  <si>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</si>
  <si>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</si>
  <si>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</si>
  <si>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</si>
  <si>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</si>
  <si>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</si>
  <si>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</si>
  <si>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</si>
  <si>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</si>
  <si>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</si>
  <si>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</si>
  <si>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</si>
  <si>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</si>
  <si>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</si>
  <si>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</si>
  <si>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</si>
  <si>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</si>
  <si>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</si>
  <si>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</si>
  <si>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</si>
  <si>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</si>
  <si>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</si>
  <si>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</si>
  <si>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</si>
  <si>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</si>
  <si>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</si>
  <si>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</si>
  <si>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</si>
  <si>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</si>
  <si>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</si>
  <si>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</si>
  <si>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</si>
  <si>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</si>
  <si>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</si>
  <si>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</si>
  <si>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</si>
  <si>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</si>
  <si>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</si>
  <si>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</si>
  <si>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</si>
  <si>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</si>
  <si>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</si>
  <si>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</si>
  <si>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</si>
  <si>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</si>
  <si>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</si>
  <si>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</si>
  <si>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</si>
  <si>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</si>
  <si>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</si>
  <si>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</si>
  <si>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</si>
  <si>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</si>
  <si>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</si>
  <si>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</si>
  <si>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</si>
  <si>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</si>
  <si>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</si>
  <si>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</si>
  <si>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</si>
  <si>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</si>
  <si>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</si>
  <si>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</si>
  <si>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</si>
  <si>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</si>
  <si>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</si>
  <si>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</si>
  <si>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</si>
  <si>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</si>
  <si>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</si>
  <si>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</si>
  <si>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</si>
  <si>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</si>
  <si>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</si>
  <si>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</si>
  <si>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</si>
  <si>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</si>
  <si>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</si>
  <si>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</si>
  <si>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</si>
  <si>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</si>
  <si>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</si>
  <si>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</si>
  <si>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</si>
  <si>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</si>
  <si>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</si>
  <si>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</si>
  <si>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</si>
  <si>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</si>
  <si>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</si>
  <si>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</si>
  <si>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</si>
  <si>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</si>
  <si>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</si>
  <si>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</si>
  <si>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</si>
  <si>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</si>
  <si>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</si>
  <si>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</si>
  <si>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</si>
  <si>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</si>
  <si>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</si>
  <si>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</si>
  <si>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</si>
  <si>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</si>
  <si>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</si>
  <si>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</si>
  <si>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</si>
  <si>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</si>
  <si>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</si>
  <si>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</si>
  <si>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</si>
  <si>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</si>
  <si>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</si>
  <si>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</si>
  <si>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</si>
  <si>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</si>
  <si>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</si>
  <si>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</si>
  <si>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</si>
  <si>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</si>
  <si>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</si>
  <si>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</si>
  <si>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</si>
  <si>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</si>
  <si>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</si>
  <si>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</si>
  <si>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</si>
  <si>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</si>
  <si>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</si>
  <si>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</si>
  <si>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</si>
  <si>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</si>
  <si>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</si>
  <si>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</si>
  <si>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</si>
  <si>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</si>
  <si>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</si>
  <si>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</si>
  <si>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</si>
  <si>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</si>
  <si>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</si>
  <si>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</si>
  <si>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</si>
  <si>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</si>
  <si>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</si>
  <si>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</si>
  <si>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</si>
  <si>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</si>
  <si>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</si>
  <si>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</si>
  <si>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</si>
  <si>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</si>
  <si>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</si>
  <si>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</si>
  <si>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</si>
  <si>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</si>
  <si>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</si>
  <si>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</si>
  <si>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</si>
  <si>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</si>
  <si>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</si>
  <si>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</si>
  <si>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</si>
  <si>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</si>
  <si>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</si>
  <si>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</si>
  <si>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</si>
  <si>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</si>
  <si>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</si>
  <si>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</si>
  <si>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</si>
  <si>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</si>
  <si>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</si>
  <si>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</si>
  <si>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</si>
  <si>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</si>
  <si>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</si>
  <si>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</si>
  <si>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</si>
  <si>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</si>
  <si>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</si>
  <si>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</si>
  <si>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</si>
  <si>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</si>
  <si>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</si>
  <si>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</si>
  <si>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</si>
  <si>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</si>
  <si>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</si>
  <si>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</si>
  <si>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</si>
  <si>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</si>
  <si>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</si>
  <si>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</si>
  <si>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</si>
  <si>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</si>
  <si>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</si>
  <si>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</si>
  <si>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</si>
  <si>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</si>
  <si>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</si>
  <si>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</si>
  <si>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</si>
  <si>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</si>
  <si>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</si>
  <si>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</si>
  <si>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</si>
  <si>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</si>
  <si>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</si>
  <si>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</si>
  <si>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</si>
  <si>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</si>
  <si>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</si>
  <si>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</si>
  <si>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</si>
  <si>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</si>
  <si>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</si>
  <si>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</si>
  <si>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</si>
  <si>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</si>
  <si>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</si>
  <si>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</si>
  <si>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</si>
  <si>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</si>
  <si>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</si>
  <si>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</si>
  <si>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</si>
  <si>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</si>
  <si>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</si>
  <si>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</si>
  <si>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</si>
  <si>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</si>
  <si>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</si>
  <si>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</si>
  <si>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</si>
  <si>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</si>
  <si>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</si>
  <si>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</si>
  <si>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</si>
  <si>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</si>
  <si>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</si>
  <si>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</si>
  <si>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</si>
  <si>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</si>
  <si>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</si>
  <si>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</si>
  <si>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</si>
  <si>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</si>
  <si>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</si>
  <si>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</si>
  <si>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</si>
  <si>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</si>
  <si>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</si>
  <si>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</si>
  <si>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</si>
  <si>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</si>
  <si>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</si>
  <si>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</si>
  <si>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</si>
  <si>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</si>
  <si>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</si>
  <si>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</si>
  <si>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</si>
  <si>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</si>
  <si>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</si>
  <si>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</si>
  <si>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</si>
  <si>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</si>
  <si>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</si>
  <si>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</si>
  <si>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</si>
  <si>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</si>
  <si>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</si>
  <si>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</si>
  <si>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</si>
  <si>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</si>
  <si>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</si>
  <si>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</si>
  <si>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</si>
  <si>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</si>
  <si>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</si>
  <si>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</si>
  <si>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</si>
  <si>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</si>
  <si>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</si>
  <si>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</si>
  <si>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</si>
  <si>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</si>
  <si>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</si>
  <si>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</si>
  <si>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</si>
  <si>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</si>
  <si>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</si>
  <si>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</si>
  <si>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</si>
  <si>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</si>
  <si>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</si>
  <si>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</si>
  <si>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</si>
  <si>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</si>
  <si>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</si>
  <si>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</si>
  <si>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</si>
  <si>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</si>
  <si>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</si>
  <si>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</si>
  <si>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</si>
  <si>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</si>
  <si>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</si>
  <si>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</si>
  <si>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</si>
  <si>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</si>
  <si>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</si>
  <si>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</si>
  <si>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</si>
  <si>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</si>
  <si>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</si>
  <si>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</si>
  <si>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</si>
  <si>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</si>
  <si>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</si>
  <si>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</si>
  <si>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</si>
  <si>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</si>
  <si>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</si>
  <si>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</si>
  <si>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</si>
  <si>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</si>
  <si>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</si>
  <si>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</si>
  <si>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</si>
  <si>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</si>
  <si>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</si>
  <si>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</si>
  <si>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</si>
  <si>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</si>
  <si>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</si>
  <si>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</si>
  <si>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</si>
  <si>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</si>
  <si>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</si>
  <si>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</si>
  <si>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</si>
  <si>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</si>
  <si>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</si>
  <si>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</si>
  <si>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</si>
  <si>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</si>
  <si>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</si>
  <si>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</si>
  <si>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</si>
  <si>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</si>
  <si>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</si>
  <si>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</si>
  <si>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</si>
  <si>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</si>
  <si>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</si>
  <si>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</si>
  <si>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</si>
  <si>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</si>
  <si>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</si>
  <si>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</si>
  <si>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</si>
  <si>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</si>
  <si>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</si>
  <si>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</si>
  <si>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</si>
  <si>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</si>
  <si>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</si>
  <si>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</si>
  <si>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</si>
  <si>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</si>
  <si>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</si>
  <si>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</si>
  <si>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</si>
  <si>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</si>
  <si>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</si>
  <si>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</si>
  <si>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</si>
  <si>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</si>
  <si>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</si>
  <si>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</si>
  <si>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</si>
  <si>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</si>
  <si>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</si>
  <si>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</si>
  <si>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</si>
  <si>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</si>
  <si>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</si>
  <si>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</si>
  <si>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</si>
  <si>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</si>
  <si>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</si>
  <si>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</si>
  <si>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</si>
  <si>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</si>
  <si>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</si>
  <si>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</si>
  <si>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</si>
  <si>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</si>
  <si>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</si>
  <si>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</si>
  <si>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</si>
  <si>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</si>
  <si>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</si>
  <si>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</si>
  <si>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</si>
  <si>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</si>
  <si>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</si>
  <si>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</si>
  <si>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</si>
  <si>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</si>
  <si>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</si>
  <si>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</si>
  <si>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</si>
  <si>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</si>
  <si>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</si>
  <si>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</si>
  <si>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</si>
  <si>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</si>
  <si>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</si>
  <si>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</si>
  <si>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</si>
  <si>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</si>
  <si>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</si>
  <si>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</si>
  <si>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</si>
  <si>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</si>
  <si>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</si>
  <si>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</si>
  <si>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</si>
  <si>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</si>
  <si>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</si>
  <si>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</si>
  <si>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</si>
  <si>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</si>
  <si>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</si>
  <si>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</si>
  <si>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</si>
  <si>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</si>
  <si>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</si>
  <si>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</si>
  <si>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</si>
  <si>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</si>
  <si>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</si>
  <si>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</si>
  <si>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</si>
  <si>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</si>
  <si>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</si>
  <si>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</si>
  <si>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</si>
  <si>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</si>
  <si>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</si>
  <si>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</si>
  <si>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</si>
  <si>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</si>
  <si>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</si>
  <si>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</si>
  <si>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</si>
  <si>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</si>
  <si>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</si>
  <si>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</si>
  <si>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</si>
  <si>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</si>
  <si>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</si>
  <si>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</si>
  <si>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</si>
  <si>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</si>
  <si>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</si>
  <si>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</si>
  <si>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</si>
  <si>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</si>
  <si>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</si>
  <si>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</si>
  <si>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</si>
  <si>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</si>
  <si>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</si>
  <si>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</si>
  <si>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</si>
  <si>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</si>
  <si>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</si>
  <si>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</si>
  <si>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</si>
  <si>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</si>
  <si>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</si>
  <si>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</si>
  <si>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</si>
  <si>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</si>
  <si>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</si>
  <si>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</si>
  <si>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</si>
  <si>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</si>
  <si>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</si>
  <si>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</si>
  <si>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</si>
  <si>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</si>
  <si>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</si>
  <si>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</si>
  <si>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</si>
  <si>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</si>
  <si>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</si>
  <si>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</si>
  <si>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</si>
  <si>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</si>
  <si>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</si>
  <si>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</si>
  <si>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</si>
  <si>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</si>
  <si>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</si>
  <si>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</si>
  <si>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</si>
  <si>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</si>
  <si>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</si>
  <si>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</si>
  <si>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</si>
  <si>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</si>
  <si>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</si>
  <si>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</si>
  <si>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</si>
  <si>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</si>
  <si>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</si>
  <si>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</si>
  <si>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</si>
  <si>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</si>
  <si>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</si>
  <si>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</si>
  <si>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</si>
  <si>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</si>
  <si>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</si>
  <si>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</si>
  <si>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</si>
  <si>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</si>
  <si>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</si>
  <si>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</si>
  <si>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</si>
  <si>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</si>
  <si>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</si>
  <si>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</si>
  <si>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</si>
  <si>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</si>
  <si>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</si>
  <si>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</si>
  <si>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</si>
  <si>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</si>
  <si>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</si>
  <si>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</si>
  <si>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</si>
  <si>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</si>
  <si>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</si>
  <si>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</si>
  <si>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</si>
  <si>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</si>
  <si>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</si>
  <si>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</si>
  <si>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</si>
  <si>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</si>
  <si>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</si>
  <si>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</si>
  <si>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</si>
  <si>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</si>
  <si>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</si>
  <si>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</si>
  <si>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</si>
  <si>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</si>
  <si>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</si>
  <si>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</si>
  <si>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</si>
  <si>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</si>
  <si>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</si>
  <si>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</si>
  <si>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</si>
  <si>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</si>
  <si>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</si>
  <si>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</si>
  <si>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</si>
  <si>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</si>
  <si>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</si>
  <si>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</si>
  <si>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</si>
  <si>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</si>
  <si>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</si>
  <si>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</si>
  <si>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</si>
  <si>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</si>
  <si>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</si>
  <si>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</si>
  <si>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</si>
  <si>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</si>
  <si>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</si>
  <si>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</si>
  <si>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</si>
  <si>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</si>
  <si>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</si>
  <si>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</si>
  <si>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</si>
  <si>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</si>
  <si>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</si>
  <si>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</si>
  <si>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</si>
  <si>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</si>
  <si>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</si>
  <si>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</si>
  <si>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</si>
  <si>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</si>
  <si>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</si>
  <si>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</si>
  <si>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</si>
  <si>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</si>
  <si>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</si>
  <si>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</si>
  <si>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</si>
  <si>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</si>
  <si>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</si>
  <si>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</si>
  <si>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</si>
  <si>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</si>
  <si>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</si>
  <si>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</si>
  <si>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</si>
  <si>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</si>
  <si>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</si>
  <si>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</si>
  <si>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</si>
  <si>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</si>
  <si>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</si>
  <si>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</si>
  <si>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</si>
  <si>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</si>
  <si>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</si>
  <si>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</si>
  <si>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</si>
  <si>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</si>
  <si>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</si>
  <si>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</si>
  <si>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</si>
  <si>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</si>
  <si>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</si>
  <si>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</si>
  <si>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</si>
  <si>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</si>
  <si>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</si>
  <si>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</si>
  <si>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</si>
  <si>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</si>
  <si>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</si>
  <si>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</si>
  <si>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</si>
  <si>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</si>
  <si>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</si>
  <si>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</si>
  <si>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</si>
  <si>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</si>
  <si>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</si>
  <si>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</si>
  <si>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</si>
  <si>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</si>
  <si>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</si>
  <si>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</si>
  <si>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</si>
  <si>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</si>
  <si>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</si>
  <si>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</si>
  <si>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</si>
  <si>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</si>
  <si>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</si>
  <si>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</si>
  <si>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</si>
  <si>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</si>
  <si>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</si>
  <si>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</si>
  <si>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</si>
  <si>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</si>
  <si>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</si>
  <si>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</si>
  <si>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</si>
  <si>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</si>
  <si>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</si>
  <si>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</si>
  <si>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</si>
  <si>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</si>
  <si>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</si>
  <si>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</si>
  <si>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</si>
  <si>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</si>
  <si>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</si>
  <si>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</si>
  <si>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</si>
  <si>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</si>
  <si>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</si>
  <si>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</si>
  <si>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</si>
  <si>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</si>
  <si>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</si>
  <si>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</si>
  <si>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</si>
  <si>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</si>
  <si>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</si>
  <si>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</si>
  <si>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</si>
  <si>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</si>
  <si>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</si>
  <si>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</si>
  <si>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</si>
  <si>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</si>
  <si>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</si>
  <si>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</si>
  <si>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</si>
  <si>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</si>
  <si>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</si>
  <si>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</si>
  <si>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</si>
  <si>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</si>
  <si>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</si>
  <si>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</si>
  <si>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</si>
  <si>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</si>
  <si>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</si>
  <si>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</si>
  <si>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</si>
  <si>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</si>
  <si>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</si>
  <si>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</si>
  <si>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</si>
  <si>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</si>
  <si>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</si>
  <si>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</si>
  <si>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</si>
  <si>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</si>
  <si>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</si>
  <si>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</si>
  <si>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</si>
  <si>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</si>
  <si>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</si>
  <si>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</si>
  <si>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</si>
  <si>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</si>
  <si>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</si>
  <si>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</si>
  <si>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</si>
  <si>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</si>
  <si>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</si>
  <si>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</si>
  <si>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</si>
  <si>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</si>
  <si>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</si>
  <si>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</si>
  <si>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</si>
  <si>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</si>
  <si>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</si>
  <si>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</si>
  <si>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</si>
  <si>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</si>
  <si>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</si>
  <si>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</si>
  <si>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</si>
  <si>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</si>
  <si>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</si>
  <si>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</si>
  <si>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</si>
  <si>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</si>
  <si>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</si>
  <si>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</si>
  <si>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</si>
  <si>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</si>
  <si>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</si>
  <si>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</si>
  <si>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</si>
  <si>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</si>
  <si>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</si>
  <si>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</si>
  <si>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</si>
  <si>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</si>
  <si>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</si>
  <si>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</si>
  <si>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</si>
  <si>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</si>
  <si>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</si>
  <si>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</si>
  <si>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</si>
  <si>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</si>
  <si>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</si>
  <si>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</si>
  <si>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</si>
  <si>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</si>
  <si>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</si>
  <si>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</si>
  <si>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</si>
  <si>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</si>
  <si>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</si>
  <si>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</si>
  <si>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</si>
  <si>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</si>
  <si>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</si>
  <si>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</si>
  <si>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</si>
  <si>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</si>
  <si>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</si>
  <si>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</si>
  <si>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</si>
  <si>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</si>
  <si>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</si>
  <si>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</si>
  <si>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</si>
  <si>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</si>
  <si>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</si>
  <si>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</si>
  <si>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</si>
  <si>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</si>
  <si>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</si>
  <si>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</si>
  <si>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</si>
  <si>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</si>
  <si>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</si>
  <si>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</si>
  <si>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</si>
  <si>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</si>
  <si>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</si>
  <si>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</si>
  <si>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</si>
  <si>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</si>
  <si>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</si>
  <si>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</si>
  <si>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</si>
  <si>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</si>
  <si>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</si>
  <si>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</si>
  <si>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</si>
  <si>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</si>
  <si>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</si>
  <si>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</si>
  <si>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</si>
  <si>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</si>
  <si>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</si>
  <si>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</si>
  <si>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</si>
  <si>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</si>
  <si>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</si>
  <si>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</si>
  <si>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</si>
  <si>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</si>
  <si>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</si>
  <si>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</si>
  <si>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</si>
  <si>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</si>
  <si>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</si>
  <si>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</si>
  <si>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</si>
  <si>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</si>
  <si>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</si>
  <si>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</si>
  <si>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</si>
  <si>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</si>
  <si>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</si>
  <si>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</si>
  <si>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</si>
  <si>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</si>
  <si>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</si>
  <si>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</si>
  <si>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</si>
  <si>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</si>
  <si>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</si>
  <si>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</si>
  <si>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</si>
  <si>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</si>
  <si>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</si>
  <si>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</si>
  <si>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</si>
  <si>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</si>
  <si>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</si>
  <si>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</si>
  <si>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</si>
  <si>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</si>
  <si>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</si>
  <si>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</si>
  <si>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</si>
  <si>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</si>
  <si>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</si>
  <si>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</si>
  <si>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</si>
  <si>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</si>
  <si>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</si>
  <si>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</si>
  <si>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</si>
  <si>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</si>
  <si>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</si>
  <si>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</si>
  <si>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</si>
  <si>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</si>
  <si>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</si>
  <si>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</si>
  <si>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</si>
  <si>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</si>
  <si>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</si>
  <si>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</si>
  <si>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</si>
  <si>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</si>
  <si>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</si>
  <si>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</si>
  <si>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</si>
  <si>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</si>
  <si>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</si>
  <si>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</si>
  <si>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</si>
  <si>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</si>
  <si>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</si>
  <si>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</si>
  <si>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</si>
  <si>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</si>
  <si>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</si>
  <si>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</si>
  <si>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</si>
  <si>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</si>
  <si>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</si>
  <si>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</si>
  <si>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</si>
  <si>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</si>
  <si>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</si>
  <si>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</si>
  <si>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</si>
  <si>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</si>
  <si>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</si>
  <si>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</si>
  <si>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</si>
  <si>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</si>
  <si>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</si>
  <si>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</si>
  <si>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</si>
  <si>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</si>
  <si>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</si>
  <si>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</si>
  <si>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</si>
  <si>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</si>
  <si>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</si>
  <si>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</si>
  <si>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</si>
  <si>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</si>
  <si>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</si>
  <si>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</si>
  <si>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</si>
  <si>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</si>
  <si>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</si>
  <si>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</si>
  <si>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</si>
  <si>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</si>
  <si>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</si>
  <si>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</si>
  <si>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</si>
  <si>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</si>
  <si>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</si>
  <si>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</si>
  <si>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</si>
  <si>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</si>
  <si>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</si>
  <si>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</si>
  <si>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</si>
  <si>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</si>
  <si>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</si>
  <si>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</si>
  <si>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</si>
  <si>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</si>
  <si>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</si>
  <si>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</si>
  <si>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</si>
  <si>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</si>
  <si>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</si>
  <si>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</si>
  <si>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</si>
  <si>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</si>
  <si>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</si>
  <si>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</si>
  <si>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</si>
  <si>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</si>
  <si>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</si>
  <si>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</si>
  <si>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</si>
  <si>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</si>
  <si>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</si>
  <si>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</si>
  <si>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</si>
  <si>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</si>
  <si>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</si>
  <si>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</si>
  <si>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</si>
  <si>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</si>
  <si>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</si>
  <si>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</si>
  <si>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</si>
  <si>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</si>
  <si>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</si>
  <si>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</si>
  <si>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</si>
  <si>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</si>
  <si>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</si>
  <si>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</si>
  <si>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</si>
  <si>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</si>
  <si>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</si>
  <si>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</si>
  <si>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</si>
  <si>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</si>
  <si>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</si>
  <si>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</si>
  <si>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</si>
  <si>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</si>
  <si>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</si>
  <si>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</si>
  <si>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</si>
  <si>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</si>
  <si>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</si>
  <si>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</si>
  <si>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</si>
  <si>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</si>
  <si>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</si>
  <si>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</si>
  <si>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</si>
  <si>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</si>
  <si>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</si>
  <si>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</si>
  <si>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</si>
  <si>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</si>
  <si>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</si>
  <si>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</si>
  <si>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</si>
  <si>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</si>
  <si>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</si>
  <si>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</si>
  <si>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</si>
  <si>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</si>
  <si>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</si>
  <si>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</si>
  <si>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</si>
  <si>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</si>
  <si>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</si>
  <si>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</si>
  <si>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</si>
  <si>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</si>
  <si>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</si>
  <si>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</si>
  <si>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</si>
  <si>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</si>
  <si>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</si>
  <si>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</si>
  <si>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</si>
  <si>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</si>
  <si>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</si>
  <si>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</si>
  <si>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</si>
  <si>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</si>
  <si>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</si>
  <si>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</si>
  <si>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</si>
  <si>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</si>
  <si>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</si>
  <si>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</si>
  <si>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</si>
  <si>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</si>
  <si>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</si>
  <si>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</si>
  <si>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</si>
  <si>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</si>
  <si>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</si>
  <si>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</si>
  <si>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</si>
  <si>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</si>
  <si>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</si>
  <si>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</si>
  <si>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</si>
  <si>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</si>
  <si>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</si>
  <si>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</si>
  <si>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</si>
  <si>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</si>
  <si>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</si>
  <si>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</si>
  <si>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</si>
  <si>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</si>
  <si>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</si>
  <si>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</si>
  <si>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</si>
  <si>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</si>
  <si>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</si>
  <si>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</si>
  <si>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</si>
  <si>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</si>
  <si>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</si>
  <si>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</si>
  <si>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</si>
  <si>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</si>
  <si>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</si>
  <si>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</si>
  <si>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</si>
  <si>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</si>
  <si>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</si>
  <si>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</si>
  <si>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</si>
  <si>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</si>
  <si>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</si>
  <si>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</si>
  <si>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</si>
  <si>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</si>
  <si>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</si>
  <si>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</si>
  <si>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</si>
  <si>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</si>
  <si>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</si>
  <si>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</si>
  <si>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</si>
  <si>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</si>
  <si>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</si>
  <si>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</si>
  <si>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</si>
  <si>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</si>
  <si>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</si>
  <si>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</si>
  <si>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</si>
  <si>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</si>
  <si>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</si>
  <si>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</si>
  <si>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</si>
  <si>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</si>
  <si>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</si>
  <si>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</si>
  <si>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</si>
  <si>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</si>
  <si>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</si>
  <si>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</si>
  <si>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</si>
  <si>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</si>
  <si>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</si>
  <si>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</si>
  <si>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</si>
  <si>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</si>
  <si>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</si>
  <si>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</si>
  <si>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</si>
  <si>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</si>
  <si>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</si>
  <si>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</si>
  <si>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</si>
  <si>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</si>
  <si>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</si>
  <si>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</si>
  <si>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</si>
  <si>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</si>
  <si>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</si>
  <si>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</si>
  <si>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</si>
  <si>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</si>
  <si>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</si>
  <si>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</si>
  <si>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</si>
  <si>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</si>
  <si>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</si>
  <si>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</si>
  <si>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</si>
  <si>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</si>
  <si>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</si>
  <si>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</si>
  <si>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</si>
  <si>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</si>
  <si>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</si>
  <si>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</si>
  <si>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</si>
  <si>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</si>
  <si>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</si>
  <si>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</si>
  <si>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</si>
  <si>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</si>
  <si>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</si>
  <si>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</si>
  <si>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</si>
  <si>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</si>
  <si>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</si>
  <si>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</si>
  <si>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</si>
  <si>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</si>
  <si>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</si>
  <si>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</si>
  <si>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</si>
  <si>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</si>
  <si>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</si>
  <si>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</si>
  <si>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</si>
  <si>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</si>
  <si>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</si>
  <si>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</si>
  <si>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</si>
  <si>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</si>
  <si>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</si>
  <si>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</si>
  <si>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</si>
  <si>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</si>
  <si>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</si>
  <si>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</si>
  <si>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</si>
  <si>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</si>
  <si>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</si>
  <si>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</si>
  <si>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</si>
  <si>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</si>
  <si>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</si>
  <si>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</si>
  <si>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</si>
  <si>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</si>
  <si>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</si>
  <si>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</si>
  <si>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</si>
  <si>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</si>
  <si>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</si>
  <si>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</si>
  <si>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</si>
  <si>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</si>
  <si>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</si>
  <si>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</si>
  <si>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</si>
  <si>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</si>
  <si>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</si>
  <si>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</si>
  <si>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</si>
  <si>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</si>
  <si>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</si>
  <si>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</si>
  <si>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</si>
  <si>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</si>
  <si>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</si>
  <si>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</si>
  <si>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</si>
  <si>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</si>
  <si>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</si>
  <si>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</si>
  <si>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</si>
  <si>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</si>
  <si>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</si>
  <si>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</si>
  <si>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</si>
  <si>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</si>
  <si>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</si>
  <si>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</si>
  <si>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</si>
  <si>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</si>
  <si>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</si>
  <si>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</si>
  <si>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</si>
  <si>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</si>
  <si>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</si>
  <si>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</si>
  <si>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</si>
  <si>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</si>
  <si>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</si>
  <si>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</si>
  <si>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</si>
  <si>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</si>
  <si>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</si>
  <si>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</si>
  <si>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</si>
  <si>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</si>
  <si>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</si>
  <si>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</si>
  <si>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</si>
  <si>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</si>
  <si>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</si>
  <si>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</si>
  <si>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</si>
  <si>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</si>
  <si>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</si>
  <si>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</si>
  <si>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</si>
  <si>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</si>
  <si>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</si>
  <si>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</si>
  <si>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</si>
  <si>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</si>
  <si>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</si>
  <si>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</si>
  <si>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</si>
  <si>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</si>
  <si>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</si>
  <si>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</si>
  <si>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</si>
  <si>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</si>
  <si>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</si>
  <si>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</si>
  <si>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</si>
  <si>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</si>
  <si>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</si>
  <si>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</si>
  <si>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</si>
  <si>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</si>
  <si>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</si>
  <si>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</si>
  <si>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</si>
  <si>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</si>
  <si>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</si>
  <si>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</si>
  <si>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</si>
  <si>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</si>
  <si>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</si>
  <si>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</si>
  <si>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</si>
  <si>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</si>
  <si>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</si>
  <si>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</si>
  <si>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</si>
  <si>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</si>
  <si>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</si>
  <si>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</si>
  <si>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</si>
  <si>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</si>
  <si>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</si>
  <si>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</si>
  <si>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</si>
  <si>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</si>
  <si>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</si>
  <si>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</si>
  <si>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</si>
  <si>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</si>
  <si>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</si>
  <si>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</si>
  <si>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</si>
  <si>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</si>
  <si>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</si>
  <si>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</si>
  <si>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</si>
  <si>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</si>
  <si>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</si>
  <si>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</si>
  <si>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</si>
  <si>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</si>
  <si>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</si>
  <si>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</si>
  <si>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</si>
  <si>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</si>
  <si>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</si>
  <si>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</si>
  <si>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</si>
  <si>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</si>
  <si>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</si>
  <si>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</si>
  <si>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</si>
  <si>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</si>
  <si>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</si>
  <si>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</si>
  <si>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</si>
  <si>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</si>
  <si>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</si>
  <si>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</si>
  <si>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</si>
  <si>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</si>
  <si>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</si>
  <si>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</si>
  <si>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</si>
  <si>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</si>
  <si>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</si>
  <si>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</si>
  <si>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</si>
  <si>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</si>
  <si>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</si>
  <si>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</si>
  <si>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</si>
  <si>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</si>
  <si>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</si>
  <si>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</si>
  <si>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</si>
  <si>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</si>
  <si>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</si>
  <si>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</si>
  <si>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</si>
  <si>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</si>
  <si>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</si>
  <si>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</si>
  <si>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</si>
  <si>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</si>
  <si>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</si>
  <si>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</si>
  <si>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</si>
  <si>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</si>
  <si>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</si>
  <si>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</si>
  <si>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</si>
  <si>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</si>
  <si>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</si>
  <si>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</si>
  <si>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</si>
  <si>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</si>
  <si>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</si>
  <si>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</si>
  <si>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</si>
  <si>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</si>
  <si>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</si>
  <si>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</si>
  <si>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</si>
  <si>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</si>
  <si>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</si>
  <si>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</si>
  <si>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</si>
  <si>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</si>
  <si>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</si>
  <si>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</si>
  <si>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</si>
  <si>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</si>
  <si>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</si>
  <si>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</si>
  <si>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</si>
  <si>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</si>
  <si>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</si>
  <si>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</si>
  <si>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</si>
  <si>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</si>
  <si>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</si>
  <si>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</si>
  <si>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</si>
  <si>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</si>
  <si>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</si>
  <si>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</si>
  <si>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</si>
  <si>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</si>
  <si>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</si>
  <si>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</si>
  <si>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</si>
  <si>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</si>
  <si>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</si>
  <si>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</si>
  <si>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</si>
  <si>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</si>
  <si>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</si>
  <si>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</si>
  <si>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</si>
  <si>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</si>
  <si>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</si>
  <si>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</si>
  <si>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</si>
  <si>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</si>
  <si>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</si>
  <si>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</si>
  <si>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</si>
  <si>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</si>
  <si>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</si>
  <si>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</si>
  <si>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</si>
  <si>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</si>
  <si>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</si>
  <si>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</si>
  <si>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</si>
  <si>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</si>
  <si>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</si>
  <si>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</si>
  <si>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</si>
  <si>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</si>
  <si>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</si>
  <si>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</si>
  <si>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</si>
  <si>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</si>
  <si>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</si>
  <si>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</si>
  <si>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</si>
  <si>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</si>
  <si>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</si>
  <si>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</si>
  <si>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</si>
  <si>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</si>
  <si>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</si>
  <si>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</si>
  <si>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</si>
  <si>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</si>
  <si>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</si>
  <si>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</si>
  <si>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</si>
  <si>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</si>
  <si>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</si>
  <si>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</si>
  <si>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</si>
  <si>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</si>
  <si>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</si>
  <si>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</si>
  <si>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</si>
  <si>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</si>
  <si>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</si>
  <si>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</si>
  <si>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</si>
  <si>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</si>
  <si>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</si>
  <si>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</si>
  <si>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</si>
  <si>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</si>
  <si>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</si>
  <si>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</si>
  <si>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</si>
  <si>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</si>
  <si>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</si>
  <si>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</si>
  <si>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</si>
  <si>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</si>
  <si>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</si>
  <si>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</si>
  <si>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</si>
  <si>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</si>
  <si>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</si>
  <si>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</si>
  <si>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</si>
  <si>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</si>
  <si>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</si>
  <si>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</si>
  <si>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</si>
  <si>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</si>
  <si>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</si>
  <si>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</si>
  <si>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</si>
  <si>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</si>
  <si>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</si>
  <si>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</si>
  <si>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</si>
  <si>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</si>
  <si>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</si>
  <si>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</si>
  <si>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</si>
  <si>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</si>
  <si>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</si>
  <si>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</si>
  <si>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</si>
  <si>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</si>
  <si>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</si>
  <si>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</si>
  <si>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</si>
  <si>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</si>
  <si>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</si>
  <si>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</si>
  <si>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</si>
  <si>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</si>
  <si>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</si>
  <si>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</si>
  <si>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</si>
  <si>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</si>
  <si>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</si>
  <si>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</si>
  <si>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</si>
  <si>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</si>
  <si>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</si>
  <si>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</si>
  <si>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</si>
  <si>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</si>
  <si>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</si>
  <si>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</si>
  <si>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</si>
  <si>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</si>
  <si>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</si>
  <si>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</si>
  <si>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</si>
  <si>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</si>
  <si>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</si>
  <si>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</si>
  <si>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</si>
  <si>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</si>
  <si>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</si>
  <si>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</si>
  <si>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</si>
  <si>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</si>
  <si>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</si>
  <si>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</si>
  <si>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</si>
  <si>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</si>
  <si>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</si>
  <si>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</si>
  <si>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</si>
  <si>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</si>
  <si>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</si>
  <si>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</si>
  <si>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</si>
  <si>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</si>
  <si>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</si>
  <si>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</si>
  <si>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</si>
  <si>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</si>
  <si>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</si>
  <si>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</si>
  <si>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</si>
  <si>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</si>
  <si>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</si>
  <si>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</si>
  <si>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</si>
  <si>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</si>
  <si>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</si>
  <si>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</si>
  <si>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</si>
  <si>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</si>
  <si>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</si>
  <si>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</si>
  <si>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</si>
  <si>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</si>
  <si>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</si>
  <si>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</si>
  <si>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</si>
  <si>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</si>
  <si>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</si>
  <si>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</si>
  <si>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</si>
  <si>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</si>
  <si>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</si>
  <si>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</si>
  <si>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</si>
  <si>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</si>
  <si>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</si>
  <si>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</si>
  <si>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</si>
  <si>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</si>
  <si>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</si>
  <si>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</si>
  <si>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</si>
  <si>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</si>
  <si>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</si>
  <si>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</si>
  <si>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</si>
  <si>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</si>
  <si>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</si>
  <si>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</si>
  <si>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</si>
  <si>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</si>
  <si>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</si>
  <si>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</si>
  <si>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</si>
  <si>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</si>
  <si>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</si>
  <si>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</si>
  <si>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</si>
  <si>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</si>
  <si>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</si>
  <si>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</si>
  <si>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</si>
  <si>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</si>
  <si>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</si>
  <si>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</si>
  <si>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</si>
  <si>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</si>
  <si>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</si>
  <si>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</si>
  <si>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</si>
  <si>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</si>
  <si>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</si>
  <si>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</si>
  <si>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</si>
  <si>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</si>
  <si>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</si>
  <si>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</si>
  <si>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</si>
  <si>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</si>
  <si>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</si>
  <si>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</si>
  <si>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</si>
  <si>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</si>
  <si>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</si>
  <si>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</si>
  <si>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</si>
  <si>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</si>
  <si>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</si>
  <si>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</si>
  <si>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</si>
  <si>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</si>
  <si>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</si>
  <si>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</si>
  <si>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</si>
  <si>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</si>
  <si>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</si>
  <si>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</si>
  <si>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</si>
  <si>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</si>
  <si>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</si>
  <si>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</si>
  <si>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</si>
  <si>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</si>
  <si>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</si>
  <si>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</si>
  <si>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</si>
  <si>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</si>
  <si>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</si>
  <si>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</si>
  <si>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</si>
  <si>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</si>
  <si>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</si>
  <si>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</si>
  <si>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</si>
  <si>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</si>
  <si>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</si>
  <si>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</si>
  <si>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</si>
  <si>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</si>
  <si>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</si>
  <si>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</si>
  <si>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</si>
  <si>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</si>
  <si>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</si>
  <si>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</si>
  <si>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</si>
  <si>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</si>
  <si>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</si>
  <si>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</si>
  <si>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</si>
  <si>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</si>
  <si>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</si>
  <si>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</si>
  <si>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</si>
  <si>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</si>
  <si>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</si>
  <si>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</si>
  <si>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</si>
  <si>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</si>
  <si>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</si>
  <si>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</si>
  <si>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</si>
  <si>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</si>
  <si>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</si>
  <si>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</si>
  <si>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</si>
  <si>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</si>
  <si>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</si>
  <si>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</si>
  <si>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</si>
  <si>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</si>
  <si>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</si>
  <si>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</si>
  <si>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</si>
  <si>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</si>
  <si>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</si>
  <si>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</si>
  <si>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</si>
  <si>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</si>
  <si>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</si>
  <si>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</si>
  <si>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</si>
  <si>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</si>
  <si>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</si>
  <si>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</si>
  <si>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</si>
  <si>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</si>
  <si>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</si>
  <si>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</si>
  <si>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</si>
  <si>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</si>
  <si>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</si>
  <si>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</si>
  <si>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</si>
  <si>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</si>
  <si>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</si>
  <si>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</si>
  <si>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</si>
  <si>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</si>
  <si>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</si>
  <si>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</si>
  <si>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</si>
  <si>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</si>
  <si>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</si>
  <si>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</si>
  <si>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</si>
  <si>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</si>
  <si>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</si>
  <si>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</si>
  <si>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</si>
  <si>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</si>
  <si>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</si>
  <si>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</si>
  <si>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</si>
  <si>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</si>
  <si>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</si>
  <si>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</si>
  <si>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</si>
  <si>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</si>
  <si>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</si>
  <si>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</si>
  <si>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</si>
  <si>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</si>
  <si>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</si>
  <si>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</si>
  <si>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</si>
  <si>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</si>
  <si>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</si>
  <si>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</si>
  <si>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</si>
  <si>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</si>
  <si>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</si>
  <si>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</si>
  <si>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</si>
  <si>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</si>
  <si>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</si>
  <si>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</si>
  <si>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</si>
  <si>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</si>
  <si>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</si>
  <si>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</si>
  <si>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</si>
  <si>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</si>
  <si>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</si>
  <si>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</si>
  <si>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</si>
  <si>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</si>
  <si>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</si>
  <si>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</si>
  <si>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</si>
  <si>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</si>
  <si>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</si>
  <si>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</si>
  <si>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</si>
  <si>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</si>
  <si>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</si>
  <si>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</si>
  <si>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</si>
  <si>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</si>
  <si>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</si>
  <si>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</si>
  <si>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</si>
  <si>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</si>
  <si>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</si>
  <si>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</si>
  <si>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</si>
  <si>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</si>
  <si>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</si>
  <si>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</si>
  <si>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</si>
  <si>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</si>
  <si>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</si>
  <si>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</si>
  <si>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</si>
  <si>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</si>
  <si>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</si>
  <si>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</si>
  <si>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</si>
  <si>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</si>
  <si>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</si>
  <si>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</si>
  <si>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</si>
  <si>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</si>
  <si>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</si>
  <si>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</si>
  <si>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</si>
  <si>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</si>
  <si>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</si>
  <si>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</si>
  <si>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</si>
  <si>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</si>
  <si>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</si>
  <si>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</si>
  <si>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</si>
  <si>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</si>
  <si>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</si>
  <si>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</si>
  <si>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</si>
  <si>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</si>
  <si>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</si>
  <si>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</si>
  <si>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</si>
  <si>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</si>
  <si>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</si>
  <si>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</si>
  <si>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</si>
  <si>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</si>
  <si>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</si>
  <si>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</si>
  <si>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</si>
  <si>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</si>
  <si>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</si>
  <si>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</si>
  <si>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</si>
  <si>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</si>
  <si>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</si>
  <si>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</si>
  <si>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</si>
  <si>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</si>
  <si>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</si>
  <si>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</si>
  <si>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</si>
  <si>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</si>
  <si>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</si>
  <si>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</si>
  <si>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</si>
  <si>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</si>
  <si>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</si>
  <si>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</si>
  <si>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</si>
  <si>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</si>
  <si>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</si>
  <si>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</si>
  <si>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</si>
  <si>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</si>
  <si>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</si>
  <si>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</si>
  <si>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</si>
  <si>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</si>
  <si>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</si>
  <si>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</si>
  <si>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</si>
  <si>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</si>
  <si>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</si>
  <si>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</si>
  <si>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</si>
  <si>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</si>
  <si>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</si>
  <si>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</si>
  <si>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</si>
  <si>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</si>
  <si>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</si>
  <si>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</si>
  <si>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</si>
  <si>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</si>
  <si>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</si>
  <si>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</si>
  <si>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</si>
  <si>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</si>
  <si>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</si>
  <si>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</si>
  <si>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</si>
  <si>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</si>
  <si>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</si>
  <si>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</si>
  <si>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</si>
  <si>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</si>
  <si>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</si>
  <si>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</si>
  <si>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</si>
  <si>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</si>
  <si>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</si>
  <si>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</si>
  <si>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</si>
  <si>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</si>
  <si>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</si>
  <si>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</si>
  <si>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</si>
  <si>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</si>
  <si>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</si>
  <si>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</si>
  <si>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</si>
  <si>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</si>
  <si>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</si>
  <si>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</si>
  <si>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</si>
  <si>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</si>
  <si>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</si>
  <si>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</si>
  <si>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</si>
  <si>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</si>
  <si>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</si>
  <si>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</si>
  <si>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</si>
  <si>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</si>
  <si>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</si>
  <si>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</si>
  <si>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</si>
  <si>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</si>
  <si>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</si>
  <si>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</si>
  <si>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</si>
  <si>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</si>
  <si>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</si>
  <si>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</si>
  <si>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</si>
  <si>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</si>
  <si>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</si>
  <si>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</si>
  <si>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</si>
  <si>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</si>
  <si>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</si>
  <si>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</si>
  <si>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</si>
  <si>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</si>
  <si>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</si>
  <si>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</si>
  <si>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</si>
  <si>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</si>
  <si>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</si>
  <si>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</si>
  <si>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</si>
  <si>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</si>
  <si>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</si>
  <si>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</si>
  <si>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</si>
  <si>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</si>
  <si>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</si>
  <si>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</si>
  <si>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</si>
  <si>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</si>
  <si>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</si>
  <si>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</si>
  <si>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</si>
  <si>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</si>
  <si>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</si>
  <si>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</si>
  <si>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</si>
  <si>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</si>
  <si>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</si>
  <si>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</si>
  <si>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</si>
  <si>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</si>
  <si>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</si>
  <si>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</si>
  <si>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</si>
  <si>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</si>
  <si>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</si>
  <si>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</si>
  <si>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</si>
  <si>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</si>
  <si>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</si>
  <si>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</si>
  <si>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</si>
  <si>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</si>
  <si>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</si>
  <si>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</si>
  <si>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</si>
  <si>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</si>
  <si>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</si>
  <si>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</si>
  <si>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</si>
  <si>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</si>
  <si>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</si>
  <si>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</si>
  <si>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</si>
  <si>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</si>
  <si>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</si>
  <si>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</si>
  <si>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</si>
  <si>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</si>
  <si>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</si>
  <si>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</si>
  <si>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</si>
  <si>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</si>
  <si>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</si>
  <si>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</si>
  <si>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</si>
  <si>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</si>
  <si>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</si>
  <si>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</si>
  <si>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</si>
  <si>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</si>
  <si>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</si>
  <si>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</si>
  <si>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</si>
  <si>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</si>
  <si>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</si>
  <si>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</si>
  <si>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</si>
  <si>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</si>
  <si>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</si>
  <si>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</si>
  <si>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</si>
  <si>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</si>
  <si>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</si>
  <si>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</si>
  <si>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</si>
  <si>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</si>
  <si>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</si>
  <si>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</si>
  <si>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</si>
  <si>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</si>
  <si>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</si>
  <si>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</si>
  <si>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</si>
  <si>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</si>
  <si>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</si>
  <si>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</si>
  <si>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</si>
  <si>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</si>
  <si>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</si>
  <si>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</si>
  <si>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</si>
  <si>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</si>
  <si>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</si>
  <si>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</si>
  <si>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</si>
  <si>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</si>
  <si>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</si>
  <si>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</si>
  <si>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</si>
  <si>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</si>
  <si>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</si>
  <si>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</si>
  <si>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</si>
  <si>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</si>
  <si>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</si>
  <si>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</si>
  <si>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</si>
  <si>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</si>
  <si>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</si>
  <si>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</si>
  <si>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</si>
  <si>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</si>
  <si>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</si>
  <si>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</si>
  <si>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</si>
  <si>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</si>
  <si>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</si>
  <si>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</si>
  <si>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</si>
  <si>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</si>
  <si>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</si>
  <si>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</si>
  <si>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</si>
  <si>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</si>
  <si>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</si>
  <si>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</si>
  <si>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</si>
  <si>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</si>
  <si>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</si>
  <si>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</si>
  <si>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</si>
  <si>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</si>
  <si>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</si>
  <si>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</si>
  <si>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</si>
  <si>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</si>
  <si>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</si>
  <si>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</si>
  <si>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</si>
  <si>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</si>
  <si>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</si>
  <si>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</si>
  <si>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</si>
  <si>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</si>
  <si>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</si>
  <si>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</si>
  <si>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</si>
  <si>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</si>
  <si>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</si>
  <si>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</si>
  <si>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</si>
  <si>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</si>
  <si>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</si>
  <si>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</si>
  <si>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</si>
  <si>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</si>
  <si>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</si>
  <si>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</si>
  <si>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</si>
  <si>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</si>
  <si>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</si>
  <si>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</si>
  <si>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</si>
  <si>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</si>
  <si>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</si>
  <si>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</si>
  <si>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</si>
  <si>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</si>
  <si>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</si>
  <si>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</si>
  <si>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</si>
  <si>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</si>
  <si>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</si>
  <si>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</si>
  <si>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</si>
  <si>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</si>
  <si>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</si>
  <si>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</si>
  <si>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</si>
  <si>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</si>
  <si>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</si>
  <si>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</si>
  <si>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</si>
  <si>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</si>
  <si>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</si>
  <si>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</si>
  <si>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</si>
  <si>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</si>
  <si>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</si>
  <si>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</si>
  <si>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</si>
  <si>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</si>
  <si>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</si>
  <si>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</si>
  <si>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</si>
  <si>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</si>
  <si>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</si>
  <si>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</si>
  <si>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</si>
  <si>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</si>
  <si>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</si>
  <si>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</si>
  <si>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</si>
  <si>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</si>
  <si>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</si>
  <si>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</si>
  <si>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</si>
  <si>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</si>
  <si>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</si>
  <si>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</si>
  <si>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</si>
  <si>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</si>
  <si>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</si>
  <si>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</si>
  <si>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</si>
  <si>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</si>
  <si>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</si>
  <si>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</si>
  <si>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</si>
  <si>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</si>
  <si>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</si>
  <si>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</si>
  <si>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</si>
  <si>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</si>
  <si>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</si>
  <si>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</si>
  <si>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</si>
  <si>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</si>
  <si>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</si>
  <si>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</si>
  <si>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</si>
  <si>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</si>
  <si>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</si>
  <si>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</si>
  <si>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</si>
  <si>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</si>
  <si>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</si>
  <si>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</si>
  <si>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</si>
  <si>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</si>
  <si>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</si>
  <si>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</si>
  <si>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</si>
  <si>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</si>
  <si>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</si>
  <si>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</si>
  <si>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</si>
  <si>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</si>
  <si>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</si>
  <si>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</si>
  <si>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</si>
  <si>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</si>
  <si>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</si>
  <si>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</si>
  <si>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</si>
  <si>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</si>
  <si>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</si>
  <si>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</si>
  <si>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</si>
  <si>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</si>
  <si>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</si>
  <si>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</si>
  <si>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</si>
  <si>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</si>
  <si>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</si>
  <si>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</si>
  <si>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</si>
  <si>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</si>
  <si>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</si>
  <si>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</si>
  <si>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</si>
  <si>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</si>
  <si>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</si>
  <si>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</si>
  <si>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</si>
  <si>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</si>
  <si>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</si>
  <si>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</si>
  <si>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</si>
  <si>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</si>
  <si>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</si>
  <si>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</si>
  <si>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</si>
  <si>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</si>
  <si>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</si>
  <si>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</si>
  <si>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</si>
  <si>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</si>
  <si>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</si>
  <si>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</si>
  <si>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</si>
  <si>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</si>
  <si>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</si>
  <si>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</si>
  <si>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</si>
  <si>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</si>
  <si>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</si>
  <si>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</si>
  <si>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</si>
  <si>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</si>
  <si>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</si>
  <si>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</si>
  <si>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</si>
  <si>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</si>
  <si>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</si>
  <si>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</si>
  <si>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</si>
  <si>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</si>
  <si>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</si>
  <si>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</si>
  <si>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</si>
  <si>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</si>
  <si>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</si>
  <si>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</si>
  <si>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</si>
  <si>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</si>
  <si>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</si>
  <si>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</si>
  <si>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</si>
  <si>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</si>
  <si>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</si>
  <si>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</si>
  <si>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</si>
  <si>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</si>
  <si>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</si>
  <si>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</si>
  <si>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</si>
  <si>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</si>
  <si>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</si>
  <si>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</si>
  <si>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</si>
  <si>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</si>
  <si>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</si>
  <si>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</si>
  <si>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</si>
  <si>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</si>
  <si>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</si>
  <si>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</si>
  <si>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</si>
  <si>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</si>
  <si>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</si>
  <si>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</si>
  <si>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</si>
  <si>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</si>
  <si>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</si>
  <si>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</si>
  <si>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</si>
  <si>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</si>
  <si>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</si>
  <si>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</si>
  <si>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</si>
  <si>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</si>
  <si>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</si>
  <si>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</si>
  <si>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</si>
  <si>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</si>
  <si>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</si>
  <si>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</si>
  <si>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</si>
  <si>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</si>
  <si>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</si>
  <si>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</si>
  <si>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</si>
  <si>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</si>
  <si>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</si>
  <si>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</si>
  <si>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</si>
  <si>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</si>
  <si>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</si>
  <si>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</si>
  <si>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</si>
  <si>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</si>
  <si>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</si>
  <si>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</si>
  <si>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</si>
  <si>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</si>
  <si>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</si>
  <si>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</si>
  <si>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</si>
  <si>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</si>
  <si>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</si>
  <si>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</si>
  <si>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</si>
  <si>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</si>
  <si>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</si>
  <si>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</si>
  <si>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</si>
  <si>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</si>
  <si>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</si>
  <si>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</si>
  <si>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</si>
  <si>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</si>
  <si>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</si>
  <si>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</si>
  <si>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</si>
  <si>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</si>
  <si>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</si>
  <si>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</si>
  <si>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</si>
  <si>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</si>
  <si>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</si>
  <si>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</si>
  <si>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</si>
  <si>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</si>
  <si>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</si>
  <si>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</si>
  <si>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</si>
  <si>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</si>
  <si>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</si>
  <si>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</si>
  <si>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</si>
  <si>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</si>
  <si>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</si>
  <si>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</si>
  <si>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</si>
  <si>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</si>
  <si>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</si>
  <si>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</si>
  <si>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</si>
  <si>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</si>
  <si>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</si>
  <si>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</si>
  <si>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</si>
  <si>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</si>
  <si>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</si>
  <si>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</si>
  <si>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</si>
  <si>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</si>
  <si>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</si>
  <si>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</si>
  <si>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</si>
  <si>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</si>
  <si>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</si>
  <si>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</si>
  <si>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</si>
  <si>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</si>
  <si>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</si>
  <si>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</si>
  <si>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</si>
  <si>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</si>
  <si>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</si>
  <si>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</si>
  <si>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</si>
  <si>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</si>
  <si>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</si>
  <si>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</si>
  <si>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</si>
  <si>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</si>
  <si>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</si>
  <si>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</si>
  <si>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</si>
  <si>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</si>
  <si>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</si>
  <si>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</si>
  <si>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</si>
  <si>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</si>
  <si>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</si>
  <si>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</si>
  <si>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</si>
  <si>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</si>
  <si>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</si>
  <si>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</si>
  <si>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</si>
  <si>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</si>
  <si>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</si>
  <si>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</si>
  <si>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</si>
  <si>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</si>
  <si>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</si>
  <si>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</si>
  <si>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</si>
  <si>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</si>
  <si>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</si>
  <si>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</si>
  <si>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</si>
  <si>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</si>
  <si>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</si>
  <si>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</si>
  <si>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</si>
  <si>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</si>
  <si>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</si>
  <si>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</si>
  <si>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</si>
  <si>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</si>
  <si>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</si>
  <si>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</si>
  <si>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</si>
  <si>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</si>
  <si>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</si>
  <si>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</si>
  <si>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</si>
  <si>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</si>
  <si>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</si>
  <si>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</si>
  <si>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</si>
  <si>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</si>
  <si>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</si>
  <si>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</si>
  <si>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</si>
  <si>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</si>
  <si>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</si>
  <si>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</si>
  <si>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</si>
  <si>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</si>
  <si>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</si>
  <si>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</si>
  <si>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</si>
  <si>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</si>
  <si>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</si>
  <si>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</si>
  <si>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</si>
  <si>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</si>
  <si>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</si>
  <si>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</si>
  <si>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</si>
  <si>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</si>
  <si>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</si>
  <si>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</si>
  <si>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</si>
  <si>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</si>
  <si>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</si>
  <si>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</si>
  <si>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</si>
  <si>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</si>
  <si>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</si>
  <si>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</si>
  <si>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</si>
  <si>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</si>
  <si>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</si>
  <si>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</si>
  <si>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</si>
  <si>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</si>
  <si>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</si>
  <si>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</si>
  <si>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</si>
  <si>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</si>
  <si>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</si>
  <si>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</si>
  <si>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</si>
  <si>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</si>
  <si>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</si>
  <si>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</si>
  <si>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</si>
  <si>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</si>
  <si>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</si>
  <si>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</si>
  <si>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</si>
  <si>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</si>
  <si>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</si>
  <si>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</si>
  <si>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</si>
  <si>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</si>
  <si>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</si>
  <si>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</si>
  <si>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</si>
  <si>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</si>
  <si>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</si>
  <si>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</si>
  <si>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</si>
  <si>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</si>
  <si>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</si>
  <si>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</si>
  <si>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</si>
  <si>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</si>
  <si>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</si>
  <si>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</si>
  <si>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</si>
  <si>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</si>
  <si>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</si>
  <si>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</si>
  <si>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</si>
  <si>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</si>
  <si>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</si>
  <si>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</si>
  <si>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</si>
  <si>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</si>
  <si>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</si>
  <si>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</si>
  <si>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</si>
  <si>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</si>
  <si>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</si>
  <si>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</si>
  <si>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</si>
  <si>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</si>
  <si>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</si>
  <si>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</si>
  <si>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</si>
  <si>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</si>
  <si>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</si>
  <si>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</si>
  <si>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</si>
  <si>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</si>
  <si>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</si>
  <si>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</si>
  <si>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</si>
  <si>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</si>
  <si>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</si>
  <si>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</si>
  <si>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</si>
  <si>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</si>
  <si>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</si>
  <si>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</si>
  <si>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</si>
  <si>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</si>
  <si>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</si>
  <si>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</si>
  <si>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</si>
  <si>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</si>
  <si>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</si>
  <si>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</si>
  <si>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</si>
  <si>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</si>
  <si>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</si>
  <si>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</si>
  <si>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</si>
  <si>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</si>
  <si>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</si>
  <si>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</si>
  <si>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</si>
  <si>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</si>
  <si>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</si>
  <si>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</si>
  <si>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</si>
  <si>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</si>
  <si>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</si>
  <si>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</si>
  <si>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</si>
  <si>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</si>
  <si>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</si>
  <si>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</si>
  <si>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</si>
  <si>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</si>
  <si>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</si>
  <si>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</si>
  <si>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</si>
  <si>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</si>
  <si>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</si>
  <si>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</si>
  <si>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</si>
  <si>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</si>
  <si>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</si>
  <si>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</si>
  <si>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</si>
  <si>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</si>
  <si>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</si>
  <si>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</si>
  <si>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</si>
  <si>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</si>
  <si>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</si>
  <si>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</si>
  <si>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</si>
  <si>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</si>
  <si>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</si>
  <si>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</si>
  <si>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</si>
  <si>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</si>
  <si>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</si>
  <si>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</si>
  <si>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</si>
  <si>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</si>
  <si>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</si>
  <si>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</si>
  <si>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</si>
  <si>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</si>
  <si>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</si>
  <si>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</si>
  <si>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</si>
  <si>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</si>
  <si>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</si>
  <si>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</si>
  <si>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</si>
  <si>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</si>
  <si>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</si>
  <si>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</si>
  <si>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</si>
  <si>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</si>
  <si>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</si>
  <si>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</si>
  <si>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</si>
  <si>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</si>
  <si>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</si>
  <si>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</si>
  <si>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</si>
  <si>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</si>
  <si>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</si>
  <si>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</si>
  <si>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</si>
  <si>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</si>
  <si>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</si>
  <si>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</si>
  <si>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</si>
  <si>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</si>
  <si>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</si>
  <si>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</si>
  <si>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</si>
  <si>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</si>
  <si>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</si>
  <si>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</si>
  <si>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</si>
  <si>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</si>
  <si>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</si>
  <si>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</si>
  <si>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</si>
  <si>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</si>
  <si>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</si>
  <si>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</si>
  <si>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</si>
  <si>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</si>
  <si>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</si>
  <si>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</si>
  <si>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</si>
  <si>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</si>
  <si>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</si>
  <si>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</si>
  <si>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</si>
  <si>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</si>
  <si>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</si>
  <si>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</si>
  <si>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</si>
  <si>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</si>
  <si>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</si>
  <si>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</si>
  <si>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</si>
  <si>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</si>
  <si>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</si>
  <si>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</si>
  <si>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</si>
  <si>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</si>
  <si>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</si>
  <si>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</si>
  <si>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</si>
  <si>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</si>
  <si>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</si>
  <si>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</si>
  <si>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</si>
  <si>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</si>
  <si>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</si>
  <si>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</si>
  <si>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</si>
  <si>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</si>
  <si>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</si>
  <si>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</si>
  <si>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</si>
  <si>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</si>
  <si>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</si>
  <si>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</si>
  <si>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</si>
  <si>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</si>
  <si>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</si>
  <si>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</si>
  <si>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</si>
  <si>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</si>
  <si>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</si>
  <si>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</si>
  <si>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</si>
  <si>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</si>
  <si>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</si>
  <si>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</si>
  <si>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</si>
  <si>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</si>
  <si>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</si>
  <si>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</si>
  <si>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</si>
  <si>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</si>
  <si>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</si>
  <si>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</si>
  <si>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</si>
  <si>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</si>
  <si>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</si>
  <si>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</si>
  <si>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</si>
  <si>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</si>
  <si>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</si>
  <si>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</si>
  <si>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</si>
  <si>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</si>
  <si>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</si>
  <si>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</si>
  <si>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</si>
  <si>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</si>
  <si>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</si>
  <si>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</si>
  <si>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</si>
  <si>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</si>
  <si>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</si>
  <si>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</si>
  <si>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</si>
  <si>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</si>
  <si>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</si>
  <si>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</si>
  <si>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</si>
  <si>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</si>
  <si>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</si>
  <si>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</si>
  <si>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</si>
  <si>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</si>
  <si>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</si>
  <si>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</si>
  <si>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</si>
  <si>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</si>
  <si>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</si>
  <si>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</si>
  <si>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</si>
  <si>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</si>
  <si>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</si>
  <si>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</si>
  <si>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</si>
  <si>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</si>
  <si>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</si>
  <si>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</si>
  <si>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</si>
  <si>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</si>
  <si>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</si>
  <si>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</si>
  <si>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</si>
  <si>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</si>
  <si>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</si>
  <si>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</si>
  <si>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</si>
  <si>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</si>
  <si>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</si>
  <si>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</si>
  <si>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</si>
  <si>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</si>
  <si>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</si>
  <si>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</si>
  <si>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</si>
  <si>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</si>
  <si>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</si>
  <si>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</si>
  <si>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</si>
  <si>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</si>
  <si>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</si>
  <si>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</si>
  <si>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</si>
  <si>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</si>
  <si>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</si>
  <si>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</si>
  <si>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</si>
  <si>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</si>
  <si>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</si>
  <si>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</si>
  <si>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</si>
  <si>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</si>
  <si>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</si>
  <si>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</si>
  <si>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</si>
  <si>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</si>
  <si>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</si>
  <si>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</si>
  <si>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</si>
  <si>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</si>
  <si>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</si>
  <si>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</si>
  <si>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</si>
  <si>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</si>
  <si>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</si>
  <si>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</si>
  <si>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</si>
  <si>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</si>
  <si>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</si>
  <si>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</si>
  <si>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</si>
  <si>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</si>
  <si>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</si>
  <si>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</si>
  <si>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</si>
  <si>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</si>
  <si>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</si>
  <si>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</si>
  <si>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</si>
  <si>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</si>
  <si>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</si>
  <si>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</si>
  <si>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</si>
  <si>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</si>
  <si>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</si>
  <si>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</si>
  <si>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</si>
  <si>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</si>
  <si>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</si>
  <si>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</si>
  <si>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</si>
  <si>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</si>
  <si>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</si>
  <si>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</si>
  <si>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</si>
  <si>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</si>
  <si>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</si>
  <si>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</si>
  <si>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</si>
  <si>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</si>
  <si>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</si>
  <si>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</si>
  <si>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</si>
  <si>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</si>
  <si>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</si>
  <si>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</si>
  <si>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</si>
  <si>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</si>
  <si>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</si>
  <si>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</si>
  <si>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</si>
  <si>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</si>
  <si>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</si>
  <si>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</si>
  <si>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</si>
  <si>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</si>
  <si>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</si>
  <si>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</si>
  <si>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</si>
  <si>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</si>
  <si>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</si>
  <si>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</si>
  <si>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</si>
  <si>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</si>
  <si>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</si>
  <si>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</si>
  <si>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</si>
  <si>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</si>
  <si>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</si>
  <si>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</si>
  <si>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</si>
  <si>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</si>
  <si>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</si>
  <si>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</si>
  <si>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</si>
  <si>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</si>
  <si>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</si>
  <si>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</si>
  <si>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</si>
  <si>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</si>
  <si>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</si>
  <si>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</si>
  <si>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</si>
  <si>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</si>
  <si>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</si>
  <si>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</si>
  <si>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</si>
  <si>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</si>
  <si>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</si>
  <si>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</si>
  <si>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</si>
  <si>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</si>
  <si>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</si>
  <si>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</si>
  <si>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</si>
  <si>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</si>
  <si>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</si>
  <si>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</si>
  <si>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</si>
  <si>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</si>
  <si>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</si>
  <si>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</si>
  <si>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</si>
  <si>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</si>
  <si>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</si>
  <si>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</si>
  <si>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</si>
  <si>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</si>
  <si>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</si>
  <si>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</si>
  <si>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</si>
  <si>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</si>
  <si>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</si>
  <si>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</si>
  <si>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</si>
  <si>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</si>
  <si>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</si>
  <si>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</si>
  <si>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</si>
  <si>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</si>
  <si>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</si>
  <si>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</si>
  <si>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</si>
  <si>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</si>
  <si>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</si>
  <si>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</si>
  <si>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</si>
  <si>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</si>
  <si>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</si>
  <si>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</si>
  <si>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</si>
  <si>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</si>
  <si>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</si>
  <si>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</si>
  <si>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</si>
  <si>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</si>
  <si>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</si>
  <si>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</si>
  <si>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</si>
  <si>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</si>
  <si>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</si>
  <si>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</si>
  <si>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</si>
  <si>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</si>
  <si>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</si>
  <si>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</si>
  <si>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</si>
  <si>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</si>
  <si>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</si>
  <si>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</si>
  <si>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</si>
  <si>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</si>
  <si>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</si>
  <si>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</si>
  <si>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</si>
  <si>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</si>
  <si>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</si>
  <si>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</si>
  <si>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</si>
  <si>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</si>
  <si>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</si>
  <si>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</si>
  <si>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</si>
  <si>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</si>
  <si>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</si>
  <si>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</si>
  <si>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</si>
  <si>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</si>
  <si>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</si>
  <si>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</si>
  <si>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</si>
  <si>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</si>
  <si>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</si>
  <si>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</si>
  <si>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</si>
  <si>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</si>
  <si>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</si>
  <si>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</si>
  <si>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</si>
  <si>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</si>
  <si>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</si>
  <si>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</si>
  <si>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</si>
  <si>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</si>
  <si>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</si>
  <si>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</si>
  <si>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</si>
  <si>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</si>
  <si>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</si>
  <si>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</si>
  <si>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</si>
  <si>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</si>
  <si>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</si>
  <si>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</si>
  <si>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</si>
  <si>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</si>
  <si>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</si>
  <si>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</si>
  <si>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</si>
  <si>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</si>
  <si>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</si>
  <si>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</si>
  <si>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</si>
  <si>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</si>
  <si>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</si>
  <si>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</si>
  <si>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</si>
  <si>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</si>
  <si>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</si>
  <si>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</si>
  <si>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</si>
  <si>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</si>
  <si>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</si>
  <si>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</si>
  <si>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</si>
  <si>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</si>
  <si>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</si>
  <si>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</si>
  <si>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</si>
  <si>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</si>
  <si>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</si>
  <si>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</si>
  <si>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</si>
  <si>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</si>
  <si>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</si>
  <si>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</si>
  <si>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</si>
  <si>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</si>
  <si>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</si>
  <si>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</si>
  <si>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</si>
  <si>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</si>
  <si>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</si>
  <si>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</si>
  <si>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</si>
  <si>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</si>
  <si>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</si>
  <si>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</si>
  <si>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</si>
  <si>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</si>
  <si>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</si>
  <si>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</si>
  <si>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</si>
  <si>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</si>
  <si>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</si>
  <si>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</si>
  <si>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</si>
  <si>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</si>
  <si>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</si>
  <si>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</si>
  <si>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</si>
  <si>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</si>
  <si>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</si>
  <si>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</si>
  <si>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</si>
  <si>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</si>
  <si>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</si>
  <si>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</si>
  <si>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</si>
  <si>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</si>
  <si>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</si>
  <si>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</si>
  <si>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</si>
  <si>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</si>
  <si>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</si>
  <si>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</si>
  <si>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</si>
  <si>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</si>
  <si>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</si>
  <si>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</si>
  <si>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</si>
  <si>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</si>
  <si>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</si>
  <si>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</si>
  <si>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</si>
  <si>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</si>
  <si>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</si>
  <si>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</si>
  <si>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</si>
  <si>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</si>
  <si>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</si>
  <si>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</si>
  <si>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</si>
  <si>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</si>
  <si>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</si>
  <si>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</si>
  <si>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</si>
  <si>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</si>
  <si>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</si>
  <si>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</si>
  <si>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</si>
  <si>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</si>
  <si>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</si>
  <si>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</si>
  <si>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</si>
  <si>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</si>
  <si>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</si>
  <si>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</si>
  <si>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</si>
  <si>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</si>
  <si>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</si>
  <si>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</si>
  <si>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</si>
  <si>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</si>
  <si>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</si>
  <si>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</si>
  <si>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</si>
  <si>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</si>
  <si>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</si>
  <si>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</si>
  <si>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</si>
  <si>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</si>
  <si>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</si>
  <si>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</si>
  <si>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</si>
  <si>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</si>
  <si>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</si>
  <si>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</si>
  <si>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</si>
  <si>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</si>
  <si>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</si>
  <si>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</si>
  <si>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</si>
  <si>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</si>
  <si>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</si>
  <si>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</si>
  <si>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</si>
  <si>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</si>
  <si>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</si>
  <si>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</si>
  <si>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</si>
  <si>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</si>
  <si>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</si>
  <si>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</si>
  <si>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</si>
  <si>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</si>
  <si>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</si>
  <si>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</si>
  <si>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</si>
  <si>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</si>
  <si>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</si>
  <si>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</si>
  <si>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</si>
  <si>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</si>
  <si>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</si>
  <si>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</si>
  <si>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</si>
  <si>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</si>
  <si>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</si>
  <si>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</si>
  <si>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</si>
  <si>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</si>
  <si>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</si>
  <si>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</si>
  <si>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</si>
  <si>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</si>
  <si>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</si>
  <si>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</si>
  <si>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</si>
  <si>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</si>
  <si>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</si>
  <si>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</si>
  <si>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</si>
  <si>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</si>
  <si>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</si>
  <si>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</si>
  <si>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</si>
  <si>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</si>
  <si>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</si>
  <si>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</si>
  <si>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</si>
  <si>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</si>
  <si>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</si>
  <si>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</si>
  <si>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</si>
  <si>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</si>
  <si>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</si>
  <si>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</si>
  <si>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</si>
  <si>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</si>
  <si>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</si>
  <si>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</si>
  <si>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</si>
  <si>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</si>
  <si>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</si>
  <si>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</si>
  <si>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</si>
  <si>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</si>
  <si>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</si>
  <si>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</si>
  <si>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</si>
  <si>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</si>
  <si>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</si>
  <si>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</si>
  <si>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</si>
  <si>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</si>
  <si>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</si>
  <si>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</si>
  <si>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</si>
  <si>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</si>
  <si>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</si>
  <si>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</si>
  <si>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</si>
  <si>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</si>
  <si>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</si>
  <si>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</si>
  <si>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</si>
  <si>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</si>
  <si>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</si>
  <si>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</si>
  <si>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</si>
  <si>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</si>
  <si>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</si>
  <si>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</si>
  <si>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</si>
  <si>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</si>
  <si>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</si>
  <si>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</si>
  <si>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</si>
  <si>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</si>
  <si>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</si>
  <si>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</si>
  <si>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</si>
  <si>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</si>
  <si>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</si>
  <si>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</si>
  <si>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</si>
  <si>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</si>
  <si>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</si>
  <si>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</si>
  <si>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</si>
  <si>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</si>
  <si>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</si>
  <si>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</si>
  <si>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</si>
  <si>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</si>
  <si>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</si>
  <si>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</si>
  <si>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</si>
  <si>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</si>
  <si>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</si>
  <si>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</si>
  <si>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</si>
  <si>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</si>
  <si>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</si>
  <si>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</si>
  <si>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</si>
  <si>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</si>
  <si>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</si>
  <si>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</si>
  <si>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</si>
  <si>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</si>
  <si>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</si>
  <si>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</si>
  <si>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</si>
  <si>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</si>
  <si>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</si>
  <si>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</si>
  <si>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</si>
  <si>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</si>
  <si>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</si>
  <si>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</si>
  <si>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</si>
  <si>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</si>
  <si>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</si>
  <si>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</si>
  <si>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</si>
  <si>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</si>
  <si>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</si>
  <si>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</si>
  <si>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</si>
  <si>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</si>
  <si>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</si>
  <si>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</si>
  <si>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</si>
  <si>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</si>
  <si>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</si>
  <si>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</si>
  <si>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</si>
  <si>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</si>
  <si>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</si>
  <si>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</si>
  <si>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</si>
  <si>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</si>
  <si>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</si>
  <si>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</si>
  <si>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</si>
  <si>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</si>
  <si>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</si>
  <si>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</si>
  <si>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</si>
  <si>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</si>
  <si>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</si>
  <si>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</si>
  <si>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</si>
  <si>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</si>
  <si>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</si>
  <si>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</si>
  <si>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</si>
  <si>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</si>
  <si>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</si>
  <si>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</si>
  <si>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</si>
  <si>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</si>
  <si>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</si>
  <si>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</si>
  <si>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</si>
  <si>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</si>
  <si>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</si>
  <si>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</si>
  <si>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</si>
  <si>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</si>
  <si>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</si>
  <si>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</si>
  <si>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</si>
  <si>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</si>
  <si>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</si>
  <si>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</si>
  <si>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</si>
  <si>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</si>
  <si>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</si>
  <si>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</si>
  <si>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</si>
  <si>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</si>
  <si>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</si>
  <si>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</si>
  <si>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</si>
  <si>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</si>
  <si>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</si>
  <si>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</si>
  <si>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</si>
  <si>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</si>
  <si>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</si>
  <si>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</si>
  <si>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</si>
  <si>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</si>
  <si>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</si>
  <si>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</si>
  <si>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</si>
  <si>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</si>
  <si>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</si>
  <si>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</si>
  <si>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</si>
  <si>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</si>
  <si>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</si>
  <si>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</si>
  <si>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</si>
  <si>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</si>
  <si>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</si>
  <si>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</si>
  <si>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</si>
  <si>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</si>
  <si>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</si>
  <si>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</si>
  <si>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</si>
  <si>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</si>
  <si>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</si>
  <si>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</si>
  <si>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</si>
  <si>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</si>
  <si>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</si>
  <si>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</si>
  <si>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</si>
  <si>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</si>
  <si>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</si>
  <si>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</si>
  <si>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</si>
  <si>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</si>
  <si>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</si>
  <si>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</si>
  <si>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</si>
  <si>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</si>
  <si>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</si>
  <si>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</si>
  <si>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</si>
  <si>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</si>
  <si>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</si>
  <si>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</si>
  <si>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</si>
  <si>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</si>
  <si>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</si>
  <si>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</si>
  <si>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</si>
  <si>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</si>
  <si>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</si>
  <si>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</si>
  <si>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</si>
  <si>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</si>
  <si>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</si>
  <si>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</si>
  <si>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</si>
  <si>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</si>
  <si>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</si>
  <si>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</si>
  <si>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</si>
  <si>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</si>
  <si>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</si>
  <si>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</si>
  <si>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</si>
  <si>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</si>
  <si>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</si>
  <si>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</si>
  <si>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</si>
  <si>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</si>
  <si>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</si>
  <si>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</si>
  <si>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</si>
  <si>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</si>
  <si>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</si>
  <si>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</si>
  <si>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</si>
  <si>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</si>
  <si>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</si>
  <si>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</si>
  <si>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</si>
  <si>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</si>
  <si>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</si>
  <si>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</si>
  <si>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</si>
  <si>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</si>
  <si>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</si>
  <si>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</si>
  <si>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</si>
  <si>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</si>
  <si>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</si>
  <si>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</si>
  <si>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</si>
  <si>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</si>
  <si>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</si>
  <si>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</si>
  <si>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</si>
  <si>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</si>
  <si>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</si>
  <si>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</si>
  <si>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</si>
  <si>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</si>
  <si>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</si>
  <si>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</si>
  <si>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</si>
  <si>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</si>
  <si>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</si>
  <si>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</si>
  <si>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</si>
  <si>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</si>
  <si>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</si>
  <si>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</si>
  <si>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</si>
  <si>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</si>
  <si>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</si>
  <si>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</si>
  <si>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</si>
  <si>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</si>
  <si>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</si>
  <si>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</si>
  <si>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</si>
  <si>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</si>
  <si>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</si>
  <si>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</si>
  <si>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</si>
  <si>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</si>
  <si>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</si>
  <si>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</si>
  <si>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</si>
  <si>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</si>
  <si>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</si>
  <si>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</si>
  <si>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</si>
  <si>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</si>
  <si>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</si>
  <si>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</si>
  <si>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</si>
  <si>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</si>
  <si>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</si>
  <si>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</si>
  <si>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</si>
  <si>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</si>
  <si>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</si>
  <si>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</si>
  <si>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</si>
  <si>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</si>
  <si>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</si>
  <si>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</si>
  <si>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</si>
  <si>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</si>
  <si>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</si>
  <si>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</si>
  <si>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</si>
  <si>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</si>
  <si>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</si>
  <si>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</si>
  <si>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</si>
  <si>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</si>
  <si>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</si>
  <si>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</si>
  <si>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</si>
  <si>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</si>
  <si>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</si>
  <si>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</si>
  <si>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</si>
  <si>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</si>
  <si>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</si>
  <si>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</si>
  <si>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</si>
  <si>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</si>
  <si>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</si>
  <si>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</si>
  <si>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</si>
  <si>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</si>
  <si>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</si>
  <si>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</si>
  <si>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</si>
  <si>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</si>
  <si>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</si>
  <si>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</si>
  <si>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</si>
  <si>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</si>
  <si>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</si>
  <si>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</si>
  <si>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</si>
  <si>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</si>
  <si>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</si>
  <si>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</si>
  <si>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</si>
  <si>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</si>
  <si>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</si>
  <si>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</si>
  <si>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</si>
  <si>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</si>
  <si>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</si>
  <si>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</si>
  <si>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</si>
  <si>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</si>
  <si>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</si>
  <si>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</si>
  <si>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</si>
  <si>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</si>
  <si>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</si>
  <si>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</si>
  <si>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</si>
  <si>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</si>
  <si>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</si>
  <si>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</si>
  <si>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</si>
  <si>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</si>
  <si>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</si>
  <si>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</si>
  <si>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</si>
  <si>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</si>
  <si>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</si>
  <si>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</si>
  <si>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</si>
  <si>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</si>
  <si>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</si>
  <si>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</si>
  <si>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</si>
  <si>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</si>
  <si>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</si>
  <si>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</si>
  <si>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</si>
  <si>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</si>
  <si>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</si>
  <si>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</si>
  <si>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</si>
  <si>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</si>
  <si>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</si>
  <si>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</si>
  <si>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</si>
  <si>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</si>
  <si>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</si>
  <si>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</si>
  <si>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</si>
  <si>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</si>
  <si>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</si>
  <si>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</si>
  <si>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</si>
  <si>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</si>
  <si>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</si>
  <si>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</si>
  <si>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</si>
  <si>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</si>
  <si>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</si>
  <si>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</si>
  <si>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</si>
  <si>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</si>
  <si>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</si>
  <si>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</si>
  <si>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</si>
  <si>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</si>
  <si>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</si>
  <si>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</si>
  <si>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</si>
  <si>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</si>
  <si>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</si>
  <si>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</si>
  <si>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</si>
  <si>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</si>
  <si>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</si>
  <si>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</si>
  <si>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</si>
  <si>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</si>
  <si>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</si>
  <si>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</si>
  <si>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</si>
  <si>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</si>
  <si>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</si>
  <si>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</si>
  <si>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</si>
  <si>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</si>
  <si>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</si>
  <si>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</si>
  <si>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</si>
  <si>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</si>
  <si>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</si>
  <si>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</si>
  <si>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</si>
  <si>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</si>
  <si>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</si>
  <si>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</si>
  <si>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</si>
  <si>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</si>
  <si>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</si>
  <si>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</si>
  <si>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</si>
  <si>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</si>
  <si>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</si>
  <si>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</si>
  <si>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</si>
  <si>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</si>
  <si>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</si>
  <si>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</si>
  <si>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</si>
  <si>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</si>
  <si>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</si>
  <si>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</si>
  <si>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</si>
  <si>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</si>
  <si>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</si>
  <si>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</si>
  <si>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</si>
  <si>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</si>
  <si>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</si>
  <si>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</si>
  <si>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</si>
  <si>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</si>
  <si>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</si>
  <si>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</si>
  <si>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</si>
  <si>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</si>
  <si>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</si>
  <si>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</si>
  <si>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</si>
  <si>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</si>
  <si>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</si>
  <si>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</si>
  <si>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</si>
  <si>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</si>
  <si>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</si>
  <si>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</si>
  <si>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</si>
  <si>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</si>
  <si>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</si>
  <si>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</si>
  <si>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</si>
  <si>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</si>
  <si>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</si>
  <si>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</si>
  <si>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</si>
  <si>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</si>
  <si>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</si>
  <si>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</si>
  <si>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</si>
  <si>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</si>
  <si>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</si>
  <si>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</si>
  <si>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</si>
  <si>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</si>
  <si>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</si>
  <si>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</si>
  <si>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</si>
  <si>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</si>
  <si>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</si>
  <si>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</si>
  <si>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</si>
  <si>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</si>
  <si>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</si>
  <si>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</si>
  <si>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</si>
  <si>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</si>
  <si>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</si>
  <si>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</si>
  <si>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</si>
  <si>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</si>
  <si>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</si>
  <si>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</si>
  <si>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</si>
  <si>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</si>
  <si>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</si>
  <si>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</si>
  <si>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</si>
  <si>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</si>
  <si>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</si>
  <si>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</si>
  <si>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</si>
  <si>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</si>
  <si>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</si>
  <si>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</si>
  <si>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</si>
  <si>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</si>
  <si>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</si>
  <si>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</si>
  <si>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</si>
  <si>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</si>
  <si>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</si>
  <si>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</si>
  <si>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</si>
  <si>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</si>
  <si>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</si>
  <si>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</si>
  <si>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</si>
  <si>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</si>
  <si>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</si>
  <si>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</si>
  <si>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</si>
  <si>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</si>
  <si>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</si>
  <si>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</si>
  <si>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</si>
  <si>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</si>
  <si>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</si>
  <si>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</si>
  <si>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</si>
  <si>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</si>
  <si>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</si>
  <si>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</si>
  <si>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</si>
  <si>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</si>
  <si>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</si>
  <si>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</si>
  <si>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</si>
  <si>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</si>
  <si>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</si>
  <si>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</si>
  <si>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</si>
  <si>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</si>
  <si>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</si>
  <si>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</si>
  <si>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</si>
  <si>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</si>
  <si>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</si>
  <si>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</si>
  <si>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</si>
  <si>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</si>
  <si>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</si>
  <si>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</si>
  <si>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</si>
  <si>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</si>
  <si>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</si>
  <si>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</si>
  <si>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</si>
  <si>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</si>
  <si>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</si>
  <si>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</si>
  <si>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</si>
  <si>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</si>
  <si>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</si>
  <si>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</si>
  <si>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</si>
  <si>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</si>
  <si>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</si>
  <si>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</si>
  <si>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</si>
  <si>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</si>
  <si>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</si>
  <si>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</si>
  <si>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</si>
  <si>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</si>
  <si>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</si>
  <si>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</si>
  <si>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</si>
  <si>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</si>
  <si>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</si>
  <si>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</si>
  <si>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</si>
  <si>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</si>
  <si>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</si>
  <si>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</si>
  <si>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</si>
  <si>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</si>
  <si>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</si>
  <si>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</si>
  <si>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</si>
  <si>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</si>
  <si>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</si>
  <si>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</si>
  <si>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</si>
  <si>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</si>
  <si>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</si>
  <si>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</si>
  <si>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</si>
  <si>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</si>
  <si>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</si>
  <si>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</si>
  <si>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</si>
  <si>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</si>
  <si>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</si>
  <si>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</si>
  <si>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</si>
  <si>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</si>
  <si>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</si>
  <si>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</si>
  <si>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</si>
  <si>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</si>
  <si>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</si>
  <si>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</si>
  <si>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</si>
  <si>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</si>
  <si>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</si>
  <si>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</si>
  <si>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</si>
  <si>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</si>
  <si>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</si>
  <si>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</si>
  <si>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</si>
  <si>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</si>
  <si>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</si>
  <si>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</si>
  <si>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</si>
  <si>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</si>
  <si>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</si>
  <si>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</si>
  <si>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</si>
  <si>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</si>
  <si>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</si>
  <si>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</si>
  <si>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</si>
  <si>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</si>
  <si>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</si>
  <si>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</si>
  <si>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</si>
  <si>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</si>
  <si>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</si>
  <si>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</si>
  <si>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</si>
  <si>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</si>
  <si>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</si>
  <si>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</si>
  <si>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</si>
  <si>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</si>
  <si>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</si>
  <si>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</si>
  <si>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</si>
  <si>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</si>
  <si>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</si>
  <si>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</si>
  <si>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</si>
  <si>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</si>
  <si>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</si>
  <si>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</si>
  <si>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</si>
  <si>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</si>
  <si>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</si>
  <si>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</si>
  <si>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</si>
  <si>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</si>
  <si>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</si>
  <si>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</si>
  <si>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</si>
  <si>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</si>
  <si>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</si>
  <si>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</si>
  <si>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</si>
  <si>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</si>
  <si>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</si>
  <si>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</si>
  <si>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</si>
  <si>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</si>
  <si>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</si>
  <si>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</si>
  <si>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</si>
  <si>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</si>
  <si>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</si>
  <si>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</si>
  <si>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</si>
  <si>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</si>
  <si>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</si>
  <si>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</si>
  <si>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</si>
  <si>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</si>
  <si>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</si>
  <si>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</si>
  <si>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</si>
  <si>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</si>
  <si>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</si>
  <si>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</si>
  <si>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</si>
  <si>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</si>
  <si>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</si>
  <si>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</si>
  <si>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</si>
  <si>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</si>
  <si>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</si>
  <si>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</si>
  <si>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</si>
  <si>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</si>
  <si>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</si>
  <si>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</si>
  <si>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</si>
  <si>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</si>
  <si>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</si>
  <si>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</si>
  <si>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</si>
  <si>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</si>
  <si>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</si>
  <si>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</si>
  <si>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</si>
  <si>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</si>
  <si>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</si>
  <si>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</si>
  <si>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</si>
  <si>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</si>
  <si>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</si>
  <si>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</si>
  <si>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</si>
  <si>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</si>
  <si>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</si>
  <si>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</si>
  <si>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</si>
  <si>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</si>
  <si>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</si>
  <si>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</si>
  <si>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</si>
  <si>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</si>
  <si>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</si>
  <si>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</si>
  <si>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</si>
  <si>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</si>
  <si>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</si>
  <si>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</si>
  <si>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</si>
  <si>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</si>
  <si>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</si>
  <si>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</si>
  <si>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</si>
  <si>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</si>
  <si>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</si>
  <si>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</si>
  <si>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</si>
  <si>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</si>
  <si>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</si>
  <si>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</si>
  <si>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</si>
  <si>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</si>
  <si>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</si>
  <si>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</si>
  <si>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</si>
  <si>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</si>
  <si>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</si>
  <si>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</si>
  <si>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</si>
  <si>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</si>
  <si>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</si>
  <si>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</si>
  <si>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</si>
  <si>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</si>
  <si>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</si>
  <si>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</si>
  <si>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</si>
  <si>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</si>
  <si>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</si>
  <si>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</si>
  <si>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</si>
  <si>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</si>
  <si>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</si>
  <si>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</si>
  <si>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</si>
  <si>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</si>
  <si>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</si>
  <si>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</si>
  <si>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</si>
  <si>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</si>
  <si>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</si>
  <si>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</si>
  <si>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</si>
  <si>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</si>
  <si>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</si>
  <si>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</si>
  <si>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</si>
  <si>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</si>
  <si>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</si>
  <si>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</si>
  <si>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</si>
  <si>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</si>
  <si>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</si>
  <si>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</si>
  <si>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</si>
  <si>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</si>
  <si>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</si>
  <si>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</si>
  <si>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</si>
  <si>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</si>
  <si>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</si>
  <si>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</si>
  <si>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</si>
  <si>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</si>
  <si>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</si>
  <si>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</si>
  <si>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</si>
  <si>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</si>
  <si>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</si>
  <si>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</si>
  <si>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</si>
  <si>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</si>
  <si>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</si>
  <si>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</si>
  <si>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</si>
  <si>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</si>
  <si>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</si>
  <si>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</si>
  <si>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</si>
  <si>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</si>
  <si>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</si>
  <si>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</si>
  <si>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</si>
  <si>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</si>
  <si>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</si>
  <si>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</si>
  <si>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</si>
  <si>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</si>
  <si>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</si>
  <si>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</si>
  <si>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</si>
  <si>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</si>
  <si>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</si>
  <si>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</si>
  <si>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</si>
  <si>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</si>
  <si>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</si>
  <si>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</si>
  <si>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</si>
  <si>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</si>
  <si>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</si>
  <si>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</si>
  <si>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</si>
  <si>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</si>
  <si>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</si>
  <si>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</si>
  <si>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</si>
  <si>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</si>
  <si>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</si>
  <si>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</si>
  <si>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</si>
  <si>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</si>
  <si>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</si>
  <si>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</si>
  <si>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</si>
  <si>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</si>
  <si>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</si>
  <si>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</si>
  <si>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</si>
  <si>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</si>
  <si>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</si>
  <si>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</si>
  <si>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</si>
  <si>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</si>
  <si>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</si>
  <si>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</si>
  <si>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</si>
  <si>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</si>
  <si>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</si>
  <si>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</si>
  <si>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</si>
  <si>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</si>
  <si>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</si>
  <si>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</si>
  <si>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</si>
  <si>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</si>
  <si>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</si>
  <si>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</si>
  <si>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</si>
  <si>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</si>
  <si>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</si>
  <si>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</si>
  <si>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</si>
  <si>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</si>
  <si>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</si>
  <si>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</si>
  <si>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</si>
  <si>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</si>
  <si>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</si>
  <si>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</si>
  <si>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</si>
  <si>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</si>
  <si>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</si>
  <si>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</si>
  <si>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</si>
  <si>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</si>
  <si>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</si>
  <si>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</si>
  <si>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</si>
  <si>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</si>
  <si>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</si>
  <si>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</si>
  <si>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</si>
  <si>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</si>
  <si>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</si>
  <si>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</si>
  <si>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</si>
  <si>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</si>
  <si>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</si>
  <si>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</si>
  <si>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</si>
  <si>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</si>
  <si>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</si>
  <si>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</si>
  <si>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</si>
  <si>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</si>
  <si>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</si>
  <si>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</si>
  <si>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</si>
  <si>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</si>
  <si>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</si>
  <si>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</si>
  <si>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</si>
  <si>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</si>
  <si>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</si>
  <si>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</si>
  <si>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</si>
  <si>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</si>
  <si>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</si>
  <si>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</si>
  <si>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</si>
  <si>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</si>
  <si>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</si>
  <si>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</si>
  <si>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</si>
  <si>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</si>
  <si>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</si>
  <si>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</si>
  <si>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</si>
  <si>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</si>
  <si>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</si>
  <si>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</si>
  <si>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</si>
  <si>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</si>
  <si>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</si>
  <si>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</si>
  <si>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</si>
  <si>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</si>
  <si>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</si>
  <si>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</si>
  <si>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</si>
  <si>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</si>
  <si>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</si>
  <si>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</si>
  <si>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</si>
  <si>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</si>
  <si>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</si>
  <si>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</si>
  <si>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</si>
  <si>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</si>
  <si>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</si>
  <si>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</si>
  <si>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</si>
  <si>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</si>
  <si>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</si>
  <si>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</si>
  <si>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</si>
  <si>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</si>
  <si>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</si>
  <si>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</si>
  <si>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</si>
  <si>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</si>
  <si>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</si>
  <si>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</si>
  <si>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</si>
  <si>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</si>
  <si>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</si>
  <si>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</si>
  <si>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</si>
  <si>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</si>
  <si>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</si>
  <si>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</si>
  <si>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</si>
  <si>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</si>
  <si>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</si>
  <si>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</si>
  <si>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</si>
  <si>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</si>
  <si>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</si>
  <si>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</si>
  <si>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</si>
  <si>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</si>
  <si>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</si>
  <si>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</si>
  <si>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</si>
  <si>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</si>
  <si>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</si>
  <si>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</si>
  <si>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</si>
  <si>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</si>
  <si>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</si>
  <si>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</si>
  <si>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</si>
  <si>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</si>
  <si>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</si>
  <si>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</si>
  <si>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</si>
  <si>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</si>
  <si>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</si>
  <si>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</si>
  <si>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</si>
  <si>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</si>
  <si>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</si>
  <si>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</si>
  <si>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</si>
  <si>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</si>
  <si>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</si>
  <si>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</si>
  <si>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</si>
  <si>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</si>
  <si>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</si>
  <si>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</si>
  <si>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</si>
  <si>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</si>
  <si>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</si>
  <si>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</si>
  <si>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</si>
  <si>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</si>
  <si>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</si>
  <si>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</si>
  <si>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</si>
  <si>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</si>
  <si>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</si>
  <si>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</si>
  <si>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</si>
  <si>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</si>
  <si>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</si>
  <si>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</si>
  <si>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</si>
  <si>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</si>
  <si>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</si>
  <si>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</si>
  <si>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</si>
  <si>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</si>
  <si>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</si>
  <si>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</si>
  <si>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</si>
  <si>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</si>
  <si>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</si>
  <si>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</si>
  <si>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</si>
  <si>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</si>
  <si>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</si>
  <si>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</si>
  <si>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</si>
  <si>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</si>
  <si>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</si>
  <si>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</si>
  <si>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</si>
  <si>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</si>
  <si>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</si>
  <si>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</si>
  <si>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</si>
  <si>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</si>
  <si>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</si>
  <si>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</si>
  <si>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</si>
  <si>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</si>
  <si>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</si>
  <si>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</si>
  <si>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</si>
  <si>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</si>
  <si>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</si>
  <si>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</si>
  <si>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</si>
  <si>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</si>
  <si>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</si>
  <si>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</si>
  <si>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</si>
  <si>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</si>
  <si>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</si>
  <si>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</si>
  <si>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</si>
  <si>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</si>
  <si>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</si>
  <si>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</si>
  <si>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</si>
  <si>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</si>
  <si>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</si>
  <si>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</si>
  <si>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</si>
  <si>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</si>
  <si>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</si>
  <si>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</si>
  <si>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</si>
  <si>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</si>
  <si>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</si>
  <si>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</si>
  <si>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</si>
  <si>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</si>
  <si>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</si>
  <si>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</si>
  <si>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</si>
  <si>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</si>
  <si>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</si>
  <si>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</si>
  <si>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</si>
  <si>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</si>
  <si>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</si>
  <si>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</si>
  <si>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</si>
  <si>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</si>
  <si>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</si>
  <si>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</si>
  <si>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</si>
  <si>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</si>
  <si>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</si>
  <si>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</si>
  <si>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</si>
  <si>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</si>
  <si>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</si>
  <si>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</si>
  <si>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</si>
  <si>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</si>
  <si>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</si>
  <si>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</si>
  <si>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</si>
  <si>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</si>
  <si>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</si>
  <si>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</si>
  <si>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</si>
  <si>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</si>
  <si>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</si>
  <si>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</si>
  <si>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</si>
  <si>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</si>
  <si>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</si>
  <si>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</si>
  <si>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</si>
  <si>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</si>
  <si>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</si>
  <si>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</si>
  <si>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</si>
  <si>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</si>
  <si>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</si>
  <si>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</si>
  <si>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</si>
  <si>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</si>
  <si>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</si>
  <si>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</si>
  <si>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</si>
  <si>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</si>
  <si>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</si>
  <si>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</si>
  <si>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</si>
  <si>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</si>
  <si>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</si>
  <si>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</si>
  <si>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</si>
  <si>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</si>
  <si>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</si>
  <si>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</si>
  <si>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</si>
  <si>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</si>
  <si>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</si>
  <si>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</si>
  <si>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</si>
  <si>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</si>
  <si>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</si>
  <si>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</si>
  <si>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</si>
  <si>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</si>
  <si>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</si>
  <si>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</si>
  <si>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</si>
  <si>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</si>
  <si>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</si>
  <si>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</si>
  <si>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</si>
  <si>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</si>
  <si>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</si>
  <si>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</si>
  <si>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</si>
  <si>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</si>
  <si>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</si>
  <si>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</si>
  <si>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</si>
  <si>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</si>
  <si>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</si>
  <si>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</si>
  <si>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</si>
  <si>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</si>
  <si>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</si>
  <si>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</si>
  <si>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</si>
  <si>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</si>
  <si>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</si>
  <si>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</si>
  <si>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</si>
  <si>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</si>
  <si>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</si>
  <si>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</si>
  <si>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</si>
  <si>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</si>
  <si>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</si>
  <si>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</si>
  <si>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</si>
  <si>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</si>
  <si>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</si>
  <si>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</si>
  <si>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</si>
  <si>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</si>
  <si>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</si>
  <si>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</si>
  <si>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</si>
  <si>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</si>
  <si>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</si>
  <si>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</si>
  <si>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</si>
  <si>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</si>
  <si>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</si>
  <si>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</si>
  <si>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</si>
  <si>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</si>
  <si>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</si>
  <si>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</si>
  <si>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</si>
  <si>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</si>
  <si>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</si>
  <si>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</si>
  <si>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</si>
  <si>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</si>
  <si>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</si>
  <si>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</si>
  <si>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</si>
  <si>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</si>
  <si>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</si>
  <si>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</si>
  <si>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</si>
  <si>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</si>
  <si>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</si>
  <si>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</si>
  <si>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</si>
  <si>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</si>
  <si>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</si>
  <si>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</si>
  <si>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</si>
  <si>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</si>
  <si>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</si>
  <si>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</si>
  <si>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</si>
  <si>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</si>
  <si>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</si>
  <si>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</si>
  <si>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</si>
  <si>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</si>
  <si>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</si>
  <si>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</si>
  <si>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</si>
  <si>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</si>
  <si>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</si>
  <si>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</si>
  <si>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</si>
  <si>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</si>
  <si>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</si>
  <si>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</si>
  <si>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</si>
  <si>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</si>
  <si>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</si>
  <si>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</si>
  <si>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</si>
  <si>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</si>
  <si>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</si>
  <si>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</si>
  <si>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</si>
  <si>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</si>
  <si>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</si>
  <si>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</si>
  <si>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</si>
  <si>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</si>
  <si>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</si>
  <si>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</si>
  <si>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</si>
  <si>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</si>
  <si>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</si>
  <si>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</si>
  <si>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</si>
  <si>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</si>
  <si>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</si>
  <si>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</si>
  <si>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</si>
  <si>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</si>
  <si>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</si>
  <si>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</si>
  <si>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</si>
  <si>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</si>
  <si>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</si>
  <si>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</si>
  <si>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</si>
  <si>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</si>
  <si>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</si>
  <si>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</si>
  <si>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</si>
  <si>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</si>
  <si>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</si>
  <si>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</si>
  <si>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</si>
  <si>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</si>
  <si>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</si>
  <si>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</si>
  <si>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</si>
  <si>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</si>
  <si>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</si>
  <si>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</si>
  <si>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</si>
  <si>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</si>
  <si>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</si>
  <si>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</si>
  <si>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</si>
  <si>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</si>
  <si>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</si>
  <si>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</si>
  <si>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</si>
  <si>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</si>
  <si>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</si>
  <si>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</si>
  <si>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</si>
  <si>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</si>
  <si>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</si>
  <si>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</si>
  <si>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</si>
  <si>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</si>
  <si>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</si>
  <si>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</si>
  <si>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</si>
  <si>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</si>
  <si>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</si>
  <si>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</si>
  <si>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</si>
  <si>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</si>
  <si>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</si>
  <si>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</si>
  <si>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</si>
  <si>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</si>
  <si>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</si>
  <si>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</si>
  <si>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</si>
  <si>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</si>
  <si>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</si>
  <si>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</si>
  <si>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</si>
  <si>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</si>
  <si>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</si>
  <si>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</si>
  <si>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</si>
  <si>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</si>
  <si>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</si>
  <si>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</si>
  <si>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</si>
  <si>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</si>
  <si>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</si>
  <si>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</si>
  <si>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</si>
  <si>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</si>
  <si>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</si>
  <si>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</si>
  <si>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</si>
  <si>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</si>
  <si>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</si>
  <si>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</si>
  <si>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</si>
  <si>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</si>
  <si>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</si>
  <si>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</si>
  <si>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</si>
  <si>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</si>
  <si>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</si>
  <si>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</si>
  <si>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</si>
  <si>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</si>
  <si>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</si>
  <si>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</si>
  <si>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</si>
  <si>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</si>
  <si>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</si>
  <si>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</si>
  <si>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</si>
  <si>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</si>
  <si>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</si>
  <si>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</si>
  <si>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</si>
  <si>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</si>
  <si>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</si>
  <si>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</si>
  <si>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</si>
  <si>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</si>
  <si>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</si>
  <si>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</si>
  <si>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</si>
  <si>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</si>
  <si>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</si>
  <si>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</si>
  <si>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</si>
  <si>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</si>
  <si>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</si>
  <si>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</si>
  <si>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</si>
  <si>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</si>
  <si>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</si>
  <si>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</si>
  <si>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</si>
  <si>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</si>
  <si>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</si>
  <si>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</si>
  <si>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</si>
  <si>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</si>
  <si>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</si>
  <si>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</si>
  <si>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</si>
  <si>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</si>
  <si>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</si>
  <si>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</si>
  <si>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</si>
  <si>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</si>
  <si>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</si>
  <si>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</si>
  <si>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</si>
  <si>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</si>
  <si>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</si>
  <si>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</si>
  <si>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</si>
  <si>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</si>
  <si>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</si>
  <si>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</si>
  <si>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</si>
  <si>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</si>
  <si>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</si>
  <si>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</si>
  <si>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</si>
  <si>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</si>
  <si>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</si>
  <si>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</si>
  <si>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</si>
  <si>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</si>
  <si>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</si>
  <si>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</si>
  <si>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</si>
  <si>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</si>
  <si>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</si>
  <si>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</si>
  <si>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</si>
  <si>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</si>
  <si>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</si>
  <si>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</si>
  <si>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</si>
  <si>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</si>
  <si>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</si>
  <si>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</si>
  <si>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</si>
  <si>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</si>
  <si>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</si>
  <si>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</si>
  <si>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</si>
  <si>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</si>
  <si>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</si>
  <si>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</si>
  <si>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</si>
  <si>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</si>
  <si>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</si>
  <si>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</si>
  <si>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</si>
  <si>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</si>
  <si>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</si>
  <si>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</si>
  <si>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</si>
  <si>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</si>
  <si>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</si>
  <si>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</si>
  <si>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</si>
  <si>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</si>
  <si>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</si>
  <si>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</si>
  <si>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</si>
  <si>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</si>
  <si>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</si>
  <si>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</si>
  <si>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</si>
  <si>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</si>
  <si>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</si>
  <si>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</si>
  <si>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</si>
  <si>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</si>
  <si>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</si>
  <si>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</si>
  <si>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</si>
  <si>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</si>
  <si>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</si>
  <si>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</si>
  <si>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</si>
  <si>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</si>
  <si>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</si>
  <si>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</si>
  <si>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</si>
  <si>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</si>
  <si>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</si>
  <si>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</si>
  <si>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</si>
  <si>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</si>
  <si>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</si>
  <si>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</si>
  <si>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</si>
  <si>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</si>
  <si>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</si>
  <si>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</si>
  <si>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</si>
  <si>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</si>
  <si>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</si>
  <si>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</si>
  <si>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</si>
  <si>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</si>
  <si>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</si>
  <si>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</si>
  <si>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</si>
  <si>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</si>
  <si>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</si>
  <si>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</si>
  <si>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</si>
  <si>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</si>
  <si>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</si>
  <si>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</si>
  <si>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</si>
  <si>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</si>
  <si>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</si>
  <si>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</si>
  <si>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</si>
  <si>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</si>
  <si>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</si>
  <si>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</si>
  <si>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</si>
  <si>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</si>
  <si>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</si>
  <si>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</si>
  <si>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</si>
  <si>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</si>
  <si>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</si>
  <si>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</si>
  <si>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</si>
  <si>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</si>
  <si>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</si>
  <si>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</si>
  <si>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</si>
  <si>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</si>
  <si>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</si>
  <si>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</si>
  <si>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</si>
  <si>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</si>
  <si>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</si>
  <si>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</si>
  <si>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</si>
  <si>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</si>
  <si>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</si>
  <si>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</si>
  <si>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</si>
  <si>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</si>
  <si>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</si>
  <si>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</si>
  <si>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</si>
  <si>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</si>
  <si>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</si>
  <si>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</si>
  <si>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</si>
  <si>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</si>
  <si>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</si>
  <si>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</si>
  <si>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</si>
  <si>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</si>
  <si>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</si>
  <si>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</si>
  <si>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</si>
  <si>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</si>
  <si>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</si>
  <si>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</si>
  <si>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</si>
  <si>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</si>
  <si>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</si>
  <si>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</si>
  <si>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</si>
  <si>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</si>
  <si>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</si>
  <si>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</si>
  <si>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</si>
  <si>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</si>
  <si>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</si>
  <si>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</si>
  <si>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</si>
  <si>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</si>
  <si>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</si>
  <si>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</si>
  <si>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</si>
  <si>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</si>
  <si>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</si>
  <si>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</si>
  <si>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</si>
  <si>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</si>
  <si>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</si>
  <si>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</si>
  <si>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</si>
  <si>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</si>
  <si>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</si>
  <si>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</si>
  <si>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</si>
  <si>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</si>
  <si>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</si>
  <si>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</si>
  <si>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</si>
  <si>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</si>
  <si>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</si>
  <si>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</si>
  <si>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</si>
  <si>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</si>
  <si>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</si>
  <si>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</si>
  <si>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</si>
  <si>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</si>
  <si>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</si>
  <si>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</si>
  <si>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</si>
  <si>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</si>
  <si>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</si>
  <si>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</si>
  <si>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</si>
  <si>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</si>
  <si>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</si>
  <si>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</si>
  <si>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</si>
  <si>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</si>
  <si>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</si>
  <si>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</si>
  <si>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</si>
  <si>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</si>
  <si>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</si>
  <si>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</si>
  <si>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</si>
  <si>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</si>
  <si>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</si>
  <si>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</si>
  <si>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</si>
  <si>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</si>
  <si>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</si>
  <si>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</si>
  <si>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</si>
  <si>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</si>
  <si>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</si>
  <si>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</si>
  <si>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</si>
  <si>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</si>
  <si>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</si>
  <si>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</si>
  <si>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</si>
  <si>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</si>
  <si>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</si>
  <si>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</si>
  <si>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</si>
  <si>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</si>
  <si>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</si>
  <si>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</si>
  <si>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</si>
  <si>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</si>
  <si>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</si>
  <si>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</si>
  <si>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</si>
  <si>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</si>
  <si>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</si>
  <si>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</si>
  <si>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</si>
  <si>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</si>
  <si>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</si>
  <si>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</si>
  <si>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</si>
  <si>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</si>
  <si>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</si>
  <si>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</si>
  <si>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</si>
  <si>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</si>
  <si>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</si>
  <si>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</si>
  <si>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</si>
  <si>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</si>
  <si>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</si>
  <si>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</si>
  <si>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</si>
  <si>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</si>
  <si>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</si>
  <si>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</si>
  <si>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</si>
  <si>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</si>
  <si>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</si>
  <si>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</si>
  <si>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</si>
  <si>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</si>
  <si>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</si>
  <si>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</si>
  <si>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</si>
  <si>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</si>
  <si>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</si>
  <si>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</si>
  <si>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</si>
  <si>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</si>
  <si>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</si>
  <si>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</si>
  <si>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</si>
  <si>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</si>
  <si>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</si>
  <si>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</si>
  <si>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</si>
  <si>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</si>
  <si>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</si>
  <si>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</si>
  <si>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</si>
  <si>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</si>
  <si>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</si>
  <si>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</si>
  <si>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</si>
  <si>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</si>
  <si>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</si>
  <si>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</si>
  <si>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</si>
  <si>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</si>
  <si>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</si>
  <si>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</si>
  <si>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</si>
  <si>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</si>
  <si>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</si>
  <si>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</si>
  <si>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</si>
  <si>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</si>
  <si>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</si>
  <si>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</si>
  <si>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</si>
  <si>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</si>
  <si>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</si>
  <si>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</si>
  <si>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</si>
  <si>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</si>
  <si>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</si>
  <si>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</si>
  <si>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</si>
  <si>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</si>
  <si>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</si>
  <si>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</si>
  <si>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</si>
  <si>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</si>
  <si>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</si>
  <si>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</si>
  <si>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</si>
  <si>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</si>
  <si>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</si>
  <si>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</si>
  <si>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</si>
  <si>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</si>
  <si>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</si>
  <si>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</si>
  <si>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</si>
  <si>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</si>
  <si>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</si>
  <si>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</si>
  <si>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</si>
  <si>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</si>
  <si>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</si>
  <si>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</si>
  <si>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</si>
  <si>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</si>
  <si>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</si>
  <si>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</si>
  <si>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</si>
  <si>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</si>
  <si>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</si>
  <si>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</si>
  <si>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</si>
  <si>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</si>
  <si>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</si>
  <si>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</si>
  <si>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</si>
  <si>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</si>
  <si>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</si>
  <si>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</si>
  <si>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</si>
  <si>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</si>
  <si>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</si>
  <si>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</si>
  <si>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</si>
  <si>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</si>
  <si>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</si>
  <si>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</si>
  <si>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</si>
  <si>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</si>
  <si>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</si>
  <si>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</si>
  <si>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</si>
  <si>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</si>
  <si>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</si>
  <si>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</si>
  <si>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</si>
  <si>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</si>
  <si>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</si>
  <si>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</si>
  <si>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</si>
  <si>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</si>
  <si>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</si>
  <si>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</si>
  <si>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</si>
  <si>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</si>
  <si>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</si>
  <si>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</si>
  <si>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</si>
  <si>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</si>
  <si>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</si>
  <si>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</si>
  <si>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</si>
  <si>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</si>
  <si>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</si>
  <si>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</si>
  <si>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</si>
  <si>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</si>
  <si>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</si>
  <si>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</si>
  <si>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</si>
  <si>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</si>
  <si>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</si>
  <si>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</si>
  <si>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</si>
  <si>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</si>
  <si>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</si>
  <si>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</si>
  <si>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</si>
  <si>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</si>
  <si>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</si>
  <si>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</si>
  <si>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</si>
  <si>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</si>
  <si>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</si>
  <si>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</si>
  <si>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</si>
  <si>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</si>
  <si>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</si>
  <si>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</si>
  <si>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</si>
  <si>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</si>
  <si>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</si>
  <si>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</si>
  <si>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</si>
  <si>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</si>
  <si>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</si>
  <si>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</si>
  <si>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</si>
  <si>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</si>
  <si>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</si>
  <si>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</si>
  <si>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</si>
  <si>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</si>
  <si>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</si>
  <si>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</si>
  <si>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</si>
  <si>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</si>
  <si>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</si>
  <si>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</si>
  <si>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</si>
  <si>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</si>
  <si>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</si>
  <si>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</si>
  <si>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</si>
  <si>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</si>
  <si>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</si>
  <si>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</si>
  <si>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</si>
  <si>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</si>
  <si>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</si>
  <si>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</si>
  <si>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</si>
  <si>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</si>
  <si>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</si>
  <si>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</si>
  <si>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</si>
  <si>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</si>
  <si>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</si>
  <si>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</si>
  <si>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</si>
  <si>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</si>
  <si>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</si>
  <si>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</si>
  <si>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</si>
  <si>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</si>
  <si>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</si>
  <si>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</si>
  <si>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</si>
  <si>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</si>
  <si>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</si>
  <si>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</si>
  <si>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</si>
  <si>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</si>
  <si>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</si>
  <si>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</si>
  <si>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</si>
  <si>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</si>
  <si>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</si>
  <si>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</si>
  <si>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</si>
  <si>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</si>
  <si>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</si>
  <si>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</si>
  <si>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</si>
  <si>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</si>
  <si>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</si>
  <si>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</si>
  <si>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</si>
  <si>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</si>
  <si>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</si>
  <si>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</si>
  <si>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</si>
  <si>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</si>
  <si>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</si>
  <si>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</si>
  <si>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</si>
  <si>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</si>
  <si>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</si>
  <si>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</si>
  <si>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</si>
  <si>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</si>
  <si>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</si>
  <si>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</si>
  <si>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</si>
  <si>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</si>
  <si>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</si>
  <si>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</si>
  <si>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</si>
  <si>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</si>
  <si>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</si>
  <si>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</si>
  <si>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</si>
  <si>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</si>
  <si>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</si>
  <si>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</si>
  <si>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</si>
  <si>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</si>
  <si>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</si>
  <si>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</si>
  <si>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</si>
  <si>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</si>
  <si>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</si>
  <si>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</si>
  <si>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</si>
  <si>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</si>
  <si>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</si>
  <si>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</si>
  <si>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</si>
  <si>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</si>
  <si>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</si>
  <si>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</si>
  <si>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</si>
  <si>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</si>
  <si>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</si>
  <si>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</si>
  <si>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</si>
  <si>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</si>
  <si>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</si>
  <si>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</si>
  <si>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</si>
  <si>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</si>
  <si>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</si>
  <si>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</si>
  <si>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</si>
  <si>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</si>
  <si>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</si>
  <si>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</si>
  <si>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</si>
  <si>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</si>
  <si>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</si>
  <si>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</si>
  <si>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</si>
  <si>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</si>
  <si>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</si>
  <si>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</si>
  <si>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</si>
  <si>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</si>
  <si>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</si>
  <si>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</si>
  <si>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</si>
  <si>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</si>
  <si>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</si>
  <si>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</si>
  <si>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</si>
  <si>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</si>
  <si>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</si>
  <si>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</si>
  <si>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</si>
  <si>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</si>
  <si>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</si>
  <si>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</si>
  <si>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</si>
  <si>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</si>
  <si>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</si>
  <si>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</si>
  <si>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</si>
  <si>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</si>
  <si>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</si>
  <si>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</si>
  <si>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</si>
  <si>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</si>
  <si>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</si>
  <si>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</si>
  <si>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</si>
  <si>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</si>
  <si>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</si>
  <si>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</si>
  <si>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</si>
  <si>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</si>
  <si>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</si>
  <si>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</si>
  <si>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</si>
  <si>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</si>
  <si>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</si>
  <si>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</si>
  <si>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</si>
  <si>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</si>
  <si>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</si>
  <si>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</si>
  <si>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</si>
  <si>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</si>
  <si>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</si>
  <si>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</si>
  <si>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</si>
  <si>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</si>
  <si>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</si>
  <si>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</si>
  <si>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</si>
  <si>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</si>
  <si>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</si>
  <si>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</si>
  <si>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</si>
  <si>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</si>
  <si>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</si>
  <si>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</si>
  <si>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</si>
  <si>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</si>
  <si>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</si>
  <si>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</si>
  <si>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</si>
  <si>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</si>
  <si>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</si>
  <si>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</si>
  <si>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</si>
  <si>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</si>
  <si>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</si>
  <si>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</si>
  <si>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</si>
  <si>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</si>
  <si>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</si>
  <si>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</si>
  <si>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</si>
  <si>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</si>
  <si>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</si>
  <si>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</si>
  <si>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</si>
  <si>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</si>
  <si>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</si>
  <si>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</si>
  <si>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</si>
  <si>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</si>
  <si>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</si>
  <si>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</si>
  <si>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</si>
  <si>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</si>
  <si>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</si>
  <si>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</si>
  <si>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</si>
  <si>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</si>
  <si>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</si>
  <si>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</si>
  <si>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</si>
  <si>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</si>
  <si>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</si>
  <si>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</si>
  <si>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</si>
  <si>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</si>
  <si>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</si>
  <si>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</si>
  <si>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</si>
  <si>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</si>
  <si>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</si>
  <si>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</si>
  <si>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</si>
  <si>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</si>
  <si>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</si>
  <si>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</si>
  <si>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</si>
  <si>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</si>
  <si>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</si>
  <si>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</si>
  <si>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</si>
  <si>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</si>
  <si>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</si>
  <si>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</si>
  <si>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</si>
  <si>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</si>
  <si>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</si>
  <si>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</si>
  <si>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</si>
  <si>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</si>
  <si>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</si>
  <si>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</si>
  <si>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</si>
  <si>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</si>
  <si>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</si>
  <si>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</si>
  <si>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</si>
  <si>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</si>
  <si>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</si>
  <si>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</si>
  <si>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</si>
  <si>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</si>
  <si>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</si>
  <si>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</si>
  <si>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</si>
  <si>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</si>
  <si>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</si>
  <si>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</si>
  <si>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</si>
  <si>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</si>
  <si>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</si>
  <si>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</si>
  <si>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</si>
  <si>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</si>
  <si>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</si>
  <si>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</si>
  <si>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</si>
  <si>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</si>
  <si>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</si>
  <si>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</si>
  <si>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</si>
  <si>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</si>
  <si>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</si>
  <si>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</si>
  <si>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</si>
  <si>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</si>
  <si>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</si>
  <si>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</si>
  <si>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</si>
  <si>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</si>
  <si>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</si>
  <si>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</si>
  <si>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</si>
  <si>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</si>
  <si>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</si>
  <si>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</si>
  <si>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</si>
  <si>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</si>
  <si>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</si>
  <si>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</si>
  <si>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</si>
  <si>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</si>
  <si>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</si>
  <si>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</si>
  <si>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</si>
  <si>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</si>
  <si>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</si>
  <si>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</si>
  <si>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</si>
  <si>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</si>
  <si>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</si>
  <si>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</si>
  <si>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</si>
  <si>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</si>
  <si>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</si>
  <si>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</si>
  <si>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</si>
  <si>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</si>
  <si>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</si>
  <si>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</si>
  <si>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</si>
  <si>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</si>
  <si>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</si>
  <si>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</si>
  <si>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</si>
  <si>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</si>
  <si>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</si>
  <si>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</si>
  <si>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</si>
  <si>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</si>
  <si>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</si>
  <si>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</si>
  <si>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</si>
  <si>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</si>
  <si>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</si>
  <si>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</si>
  <si>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</si>
  <si>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</si>
  <si>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</si>
  <si>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</si>
  <si>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</si>
  <si>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</si>
  <si>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</si>
  <si>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</si>
  <si>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</si>
  <si>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</si>
  <si>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</si>
  <si>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</si>
  <si>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</si>
  <si>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</si>
  <si>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</si>
  <si>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</si>
  <si>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</si>
  <si>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</si>
  <si>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</si>
  <si>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</si>
  <si>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</si>
  <si>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</si>
  <si>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</si>
  <si>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</si>
  <si>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</si>
  <si>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</si>
  <si>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</si>
  <si>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</si>
  <si>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</si>
  <si>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</si>
  <si>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</si>
  <si>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</si>
  <si>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</si>
  <si>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</si>
  <si>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</si>
  <si>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</si>
  <si>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</si>
  <si>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</si>
  <si>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</si>
  <si>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</si>
  <si>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</si>
  <si>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</si>
  <si>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</si>
  <si>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</si>
  <si>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</si>
  <si>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</si>
  <si>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</si>
  <si>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</si>
  <si>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</si>
  <si>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</si>
  <si>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</si>
  <si>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</si>
  <si>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</si>
  <si>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</si>
  <si>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</si>
  <si>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</si>
  <si>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</si>
  <si>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</si>
  <si>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</si>
  <si>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</si>
  <si>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</si>
  <si>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</si>
  <si>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</si>
  <si>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</si>
  <si>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</si>
  <si>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</si>
  <si>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</si>
  <si>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</si>
  <si>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</si>
  <si>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</si>
  <si>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</si>
  <si>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</si>
  <si>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</si>
  <si>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</si>
  <si>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</si>
  <si>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</si>
  <si>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</si>
  <si>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</si>
  <si>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</si>
  <si>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</si>
  <si>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</si>
  <si>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</si>
  <si>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</si>
  <si>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</si>
  <si>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</si>
  <si>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</si>
  <si>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</si>
  <si>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</si>
  <si>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</si>
  <si>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</si>
  <si>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</si>
  <si>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</si>
  <si>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</si>
  <si>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</si>
  <si>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</si>
  <si>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</si>
  <si>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</si>
  <si>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</si>
  <si>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</si>
  <si>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</si>
  <si>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</si>
  <si>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</si>
  <si>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</si>
  <si>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</si>
  <si>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</si>
  <si>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</si>
  <si>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</si>
  <si>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</si>
  <si>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</si>
  <si>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</si>
  <si>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</si>
  <si>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</si>
  <si>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</si>
  <si>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</si>
  <si>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</si>
  <si>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</si>
  <si>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</si>
  <si>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</si>
  <si>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</si>
  <si>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</si>
  <si>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</si>
  <si>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</si>
  <si>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</si>
  <si>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</si>
  <si>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</si>
  <si>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</si>
  <si>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</si>
  <si>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</si>
  <si>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</si>
  <si>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</si>
  <si>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</si>
  <si>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</si>
  <si>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</si>
  <si>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</si>
  <si>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</si>
  <si>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</si>
  <si>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</si>
  <si>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</si>
  <si>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</si>
  <si>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</si>
  <si>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</si>
  <si>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</si>
  <si>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</si>
  <si>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</si>
  <si>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</si>
  <si>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</si>
  <si>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</si>
  <si>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</si>
  <si>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</si>
  <si>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</si>
  <si>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</si>
  <si>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</si>
  <si>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</si>
  <si>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</si>
  <si>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</si>
  <si>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</si>
  <si>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</si>
  <si>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</si>
  <si>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</si>
  <si>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</si>
  <si>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</si>
  <si>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</si>
  <si>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</si>
  <si>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</si>
  <si>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</si>
  <si>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</si>
  <si>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</si>
  <si>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</si>
  <si>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</si>
  <si>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</si>
  <si>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</si>
  <si>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</si>
  <si>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</si>
  <si>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</si>
  <si>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</si>
  <si>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</si>
  <si>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</si>
  <si>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</si>
  <si>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</si>
  <si>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</si>
  <si>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</si>
  <si>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</si>
  <si>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</si>
  <si>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</si>
  <si>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</si>
  <si>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</si>
  <si>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</si>
  <si>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</si>
  <si>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</si>
  <si>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</si>
  <si>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</si>
  <si>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</si>
  <si>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</si>
  <si>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</si>
  <si>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</si>
  <si>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</si>
  <si>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</si>
  <si>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</si>
  <si>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</si>
  <si>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</si>
  <si>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</si>
  <si>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</si>
  <si>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</si>
  <si>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</si>
  <si>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</si>
  <si>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</si>
  <si>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</si>
  <si>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</si>
  <si>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</si>
  <si>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</si>
  <si>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</si>
  <si>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</si>
  <si>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</si>
  <si>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</si>
  <si>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</si>
  <si>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</si>
  <si>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</si>
  <si>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</si>
  <si>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</si>
  <si>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</si>
  <si>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</si>
  <si>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</si>
  <si>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</si>
  <si>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</si>
  <si>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</si>
  <si>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</si>
  <si>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</si>
  <si>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</si>
  <si>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</si>
  <si>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</si>
  <si>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</si>
  <si>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</si>
  <si>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</si>
  <si>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</si>
  <si>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</si>
  <si>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</si>
  <si>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</si>
  <si>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</si>
  <si>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</si>
  <si>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</si>
  <si>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</si>
  <si>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</si>
  <si>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</si>
  <si>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</si>
  <si>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</si>
  <si>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</si>
  <si>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</si>
  <si>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</si>
  <si>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</si>
  <si>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</si>
  <si>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</si>
  <si>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</si>
  <si>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</si>
  <si>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</si>
  <si>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</si>
  <si>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</si>
  <si>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</si>
  <si>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</si>
  <si>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</si>
  <si>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</si>
  <si>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</si>
  <si>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</si>
  <si>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</si>
  <si>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</si>
  <si>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</si>
  <si>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</si>
  <si>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</si>
  <si>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</si>
  <si>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</si>
  <si>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</si>
  <si>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</si>
  <si>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</si>
  <si>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</si>
  <si>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</si>
  <si>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</si>
  <si>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</si>
  <si>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</si>
  <si>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</si>
  <si>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</si>
  <si>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</si>
  <si>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</si>
  <si>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</si>
  <si>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</si>
  <si>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</si>
  <si>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</si>
  <si>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</si>
  <si>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</si>
  <si>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</si>
  <si>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</si>
  <si>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</si>
  <si>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</si>
  <si>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</si>
  <si>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</si>
  <si>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</si>
  <si>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</si>
  <si>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</si>
  <si>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</si>
  <si>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</si>
  <si>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</si>
  <si>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</si>
  <si>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</si>
  <si>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</si>
  <si>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</si>
  <si>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</si>
  <si>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</si>
  <si>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</si>
  <si>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</si>
  <si>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</si>
  <si>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</si>
  <si>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</si>
  <si>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</si>
  <si>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</si>
  <si>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</si>
  <si>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</si>
  <si>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</si>
  <si>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</si>
  <si>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</si>
  <si>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</si>
  <si>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</si>
  <si>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</si>
  <si>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</si>
  <si>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</si>
  <si>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</si>
  <si>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</si>
  <si>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</si>
  <si>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</si>
  <si>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</si>
  <si>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</si>
  <si>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</si>
  <si>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</si>
  <si>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</si>
  <si>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</si>
  <si>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</si>
  <si>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</si>
  <si>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</si>
  <si>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</si>
  <si>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</si>
  <si>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</si>
  <si>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</si>
  <si>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</si>
  <si>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</si>
  <si>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</si>
  <si>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</si>
  <si>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</si>
  <si>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</si>
  <si>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</si>
  <si>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</si>
  <si>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</si>
  <si>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</si>
  <si>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</si>
  <si>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</si>
  <si>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</si>
  <si>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</si>
  <si>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</si>
  <si>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</si>
  <si>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</si>
  <si>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</si>
  <si>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</si>
  <si>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</si>
  <si>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</si>
  <si>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</si>
  <si>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</si>
  <si>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</si>
  <si>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</si>
  <si>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</si>
  <si>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</si>
  <si>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</si>
  <si>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</si>
  <si>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</si>
  <si>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</si>
  <si>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</si>
  <si>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</si>
  <si>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</si>
  <si>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</si>
  <si>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</si>
  <si>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</si>
  <si>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</si>
  <si>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</si>
  <si>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</si>
  <si>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</si>
  <si>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</si>
  <si>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</si>
  <si>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</si>
  <si>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</si>
  <si>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</si>
  <si>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</si>
  <si>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</si>
  <si>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</si>
  <si>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</si>
  <si>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</si>
  <si>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</si>
  <si>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</si>
  <si>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</si>
  <si>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</si>
  <si>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</si>
  <si>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</si>
  <si>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</si>
  <si>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</si>
  <si>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</si>
  <si>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</si>
  <si>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</si>
  <si>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</si>
  <si>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</si>
  <si>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</si>
  <si>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</si>
  <si>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</si>
  <si>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</si>
  <si>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</si>
  <si>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</si>
  <si>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</si>
  <si>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</si>
  <si>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</si>
  <si>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</si>
  <si>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</si>
  <si>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</si>
  <si>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</si>
  <si>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</si>
  <si>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</si>
  <si>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</si>
  <si>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</si>
  <si>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</si>
  <si>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</si>
  <si>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</si>
  <si>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</si>
  <si>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</si>
  <si>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</si>
  <si>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</si>
  <si>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</si>
  <si>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</si>
  <si>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</si>
  <si>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</si>
  <si>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</si>
  <si>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</si>
  <si>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</si>
  <si>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</si>
  <si>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</si>
  <si>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</si>
  <si>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</si>
  <si>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</si>
  <si>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</si>
  <si>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</si>
  <si>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</si>
  <si>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</si>
  <si>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</si>
  <si>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</si>
  <si>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</si>
  <si>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</si>
  <si>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</si>
  <si>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</si>
  <si>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</si>
  <si>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</si>
  <si>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</si>
  <si>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</si>
  <si>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</si>
  <si>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</si>
  <si>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</si>
  <si>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</si>
  <si>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</si>
  <si>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</si>
  <si>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</si>
  <si>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</si>
  <si>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</si>
  <si>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</si>
  <si>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</si>
  <si>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</si>
  <si>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</si>
  <si>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</si>
  <si>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</si>
  <si>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</si>
  <si>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</si>
  <si>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</si>
  <si>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</si>
  <si>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</si>
  <si>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</si>
  <si>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</si>
  <si>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</si>
  <si>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</si>
  <si>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</si>
  <si>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</si>
  <si>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</si>
  <si>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</si>
  <si>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</si>
  <si>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</si>
  <si>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</si>
  <si>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</si>
  <si>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</si>
  <si>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</si>
  <si>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</si>
  <si>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</si>
  <si>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</si>
  <si>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</si>
  <si>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</si>
  <si>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</si>
  <si>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</si>
  <si>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</si>
  <si>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</si>
  <si>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</si>
  <si>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</si>
  <si>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</si>
  <si>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</si>
  <si>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</si>
  <si>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</si>
  <si>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</si>
  <si>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</si>
  <si>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</si>
  <si>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</si>
  <si>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</si>
  <si>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</si>
  <si>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</si>
  <si>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</si>
  <si>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</si>
  <si>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</si>
  <si>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</si>
  <si>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</si>
  <si>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</si>
  <si>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</si>
  <si>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</si>
  <si>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</si>
  <si>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</si>
  <si>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</si>
  <si>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</si>
  <si>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</si>
  <si>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</si>
  <si>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</si>
  <si>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</si>
  <si>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</si>
  <si>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</si>
  <si>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</si>
  <si>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</si>
  <si>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</si>
  <si>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</si>
  <si>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</si>
  <si>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</si>
  <si>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</si>
  <si>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</si>
  <si>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</si>
  <si>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</si>
  <si>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</si>
  <si>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</si>
  <si>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</si>
  <si>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</si>
  <si>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</si>
  <si>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</si>
  <si>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</si>
  <si>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</si>
  <si>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</si>
  <si>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</si>
  <si>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</si>
  <si>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</si>
  <si>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</si>
  <si>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</si>
  <si>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</si>
  <si>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</si>
  <si>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</si>
  <si>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</si>
  <si>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</si>
  <si>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</si>
  <si>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</si>
  <si>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</si>
  <si>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</si>
  <si>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</si>
  <si>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</si>
  <si>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</si>
  <si>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</si>
  <si>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</si>
  <si>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</si>
  <si>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</si>
  <si>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</si>
  <si>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</si>
  <si>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</si>
  <si>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</si>
  <si>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</si>
  <si>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</si>
  <si>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</si>
  <si>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</si>
  <si>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</si>
  <si>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</si>
  <si>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</si>
  <si>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</si>
  <si>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</si>
  <si>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</si>
  <si>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</si>
  <si>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</si>
  <si>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</si>
  <si>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</si>
  <si>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</si>
  <si>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</si>
  <si>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</si>
  <si>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</si>
  <si>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</si>
  <si>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</si>
  <si>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</si>
  <si>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</si>
  <si>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</si>
  <si>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</si>
  <si>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</si>
  <si>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</si>
  <si>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</si>
  <si>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</si>
  <si>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</si>
  <si>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</si>
  <si>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</si>
  <si>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</si>
  <si>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</si>
  <si>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</si>
  <si>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</si>
  <si>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</si>
  <si>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</si>
  <si>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</si>
  <si>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</si>
  <si>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</si>
  <si>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</si>
  <si>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</si>
  <si>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</si>
  <si>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</si>
  <si>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</si>
  <si>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</si>
  <si>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</si>
  <si>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</si>
  <si>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</si>
  <si>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</si>
  <si>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</si>
  <si>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</si>
  <si>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</si>
  <si>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</si>
  <si>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</si>
  <si>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</si>
  <si>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</si>
  <si>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</si>
  <si>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</si>
  <si>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</si>
  <si>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</si>
  <si>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</si>
  <si>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</si>
  <si>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</si>
  <si>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</si>
  <si>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</si>
  <si>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</si>
  <si>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</si>
  <si>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</si>
  <si>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</si>
  <si>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</si>
  <si>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</si>
  <si>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</si>
  <si>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</si>
  <si>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</si>
  <si>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</si>
  <si>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</si>
  <si>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</si>
  <si>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</si>
  <si>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</si>
  <si>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</si>
  <si>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</si>
  <si>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</si>
  <si>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</si>
  <si>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</si>
  <si>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</si>
  <si>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</si>
  <si>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</si>
  <si>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</si>
  <si>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</si>
  <si>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</si>
  <si>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</si>
  <si>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</si>
  <si>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</si>
  <si>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</si>
  <si>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</si>
  <si>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</si>
  <si>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</si>
  <si>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</si>
  <si>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</si>
  <si>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</si>
  <si>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</si>
  <si>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</si>
  <si>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</si>
  <si>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</si>
  <si>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</si>
  <si>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</si>
  <si>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</si>
  <si>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</si>
  <si>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</si>
  <si>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</si>
  <si>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</si>
  <si>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</si>
  <si>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</si>
  <si>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</si>
  <si>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</si>
  <si>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</si>
  <si>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</si>
  <si>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</si>
  <si>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</si>
  <si>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</si>
  <si>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</si>
  <si>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</si>
  <si>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</si>
  <si>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</si>
  <si>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</si>
  <si>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</si>
  <si>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</si>
  <si>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</si>
  <si>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</si>
  <si>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</si>
  <si>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</si>
  <si>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</si>
  <si>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</si>
  <si>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</si>
  <si>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</si>
  <si>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</si>
  <si>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</si>
  <si>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</si>
  <si>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</si>
  <si>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</si>
  <si>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</si>
  <si>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</si>
  <si>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</si>
  <si>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</si>
  <si>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</si>
  <si>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</si>
  <si>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</si>
  <si>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</si>
  <si>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</si>
  <si>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</si>
  <si>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</si>
  <si>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</si>
  <si>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</si>
  <si>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</si>
  <si>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</si>
  <si>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</si>
  <si>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</si>
  <si>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</si>
  <si>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</si>
  <si>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</si>
  <si>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</si>
  <si>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</si>
  <si>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</si>
  <si>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</si>
  <si>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</si>
  <si>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</si>
  <si>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</si>
  <si>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</si>
  <si>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</si>
  <si>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</si>
  <si>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</si>
  <si>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</si>
  <si>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</si>
  <si>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</si>
  <si>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</si>
  <si>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</si>
  <si>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</si>
  <si>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</si>
  <si>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</si>
  <si>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</si>
  <si>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</si>
  <si>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</si>
  <si>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</si>
  <si>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</si>
  <si>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</si>
  <si>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</si>
  <si>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</si>
  <si>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</si>
  <si>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</si>
  <si>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</si>
  <si>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</si>
  <si>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</si>
  <si>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</si>
  <si>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</si>
  <si>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</si>
  <si>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</si>
  <si>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</si>
  <si>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</si>
  <si>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</si>
  <si>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</si>
  <si>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</si>
  <si>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</si>
  <si>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</si>
  <si>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</si>
  <si>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</si>
  <si>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</si>
  <si>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</si>
  <si>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</si>
  <si>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</si>
  <si>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</si>
  <si>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</si>
  <si>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</si>
  <si>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</si>
  <si>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</si>
  <si>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</si>
  <si>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</si>
  <si>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</si>
  <si>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</si>
  <si>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</si>
  <si>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</si>
  <si>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</si>
  <si>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</si>
  <si>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</si>
  <si>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</si>
  <si>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</si>
  <si>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</si>
  <si>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</si>
  <si>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</si>
  <si>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</si>
  <si>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</si>
  <si>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</si>
  <si>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</si>
  <si>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</si>
  <si>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</si>
  <si>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</si>
  <si>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</si>
  <si>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</si>
  <si>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</si>
  <si>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</si>
  <si>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</si>
  <si>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</si>
  <si>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</si>
  <si>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</si>
  <si>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</si>
  <si>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</si>
  <si>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</si>
  <si>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</si>
  <si>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</si>
  <si>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</si>
  <si>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</si>
  <si>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</si>
  <si>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</si>
  <si>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</si>
  <si>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</si>
  <si>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</si>
  <si>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</si>
  <si>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</si>
  <si>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</si>
  <si>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</si>
  <si>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</si>
  <si>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</si>
  <si>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</si>
  <si>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</si>
  <si>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</si>
  <si>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</si>
  <si>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</si>
  <si>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</si>
  <si>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</si>
  <si>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</si>
  <si>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</si>
  <si>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</si>
  <si>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</si>
  <si>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</si>
  <si>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</si>
  <si>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</si>
  <si>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</si>
  <si>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</si>
  <si>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</si>
  <si>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</si>
  <si>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</si>
  <si>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</si>
  <si>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</si>
  <si>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</si>
  <si>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</si>
  <si>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</si>
  <si>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</si>
  <si>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</si>
  <si>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</si>
  <si>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</si>
  <si>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</si>
  <si>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</si>
  <si>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</si>
  <si>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</si>
  <si>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</si>
  <si>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</si>
  <si>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</si>
  <si>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</si>
  <si>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</si>
  <si>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</si>
  <si>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</si>
  <si>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</si>
  <si>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</si>
  <si>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</si>
  <si>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</si>
  <si>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</si>
  <si>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</si>
  <si>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</si>
  <si>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</si>
  <si>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</si>
  <si>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</si>
  <si>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</si>
  <si>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</si>
  <si>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</si>
  <si>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</si>
  <si>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</si>
  <si>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</si>
  <si>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</si>
  <si>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</si>
  <si>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</si>
  <si>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</si>
  <si>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</si>
  <si>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</si>
  <si>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</si>
  <si>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</si>
  <si>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</si>
  <si>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</si>
  <si>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</si>
  <si>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</si>
  <si>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</si>
  <si>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</si>
  <si>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</si>
  <si>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</si>
  <si>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</si>
  <si>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</si>
  <si>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</si>
  <si>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</si>
  <si>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</si>
  <si>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</si>
  <si>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</si>
  <si>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</si>
  <si>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</si>
  <si>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</si>
  <si>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</si>
  <si>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</si>
  <si>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</si>
  <si>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</si>
  <si>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</si>
  <si>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</si>
  <si>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</si>
  <si>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</si>
  <si>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</si>
  <si>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</si>
  <si>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</si>
  <si>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</si>
  <si>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</si>
  <si>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</si>
  <si>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</si>
  <si>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</si>
  <si>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</si>
  <si>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</si>
  <si>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</si>
  <si>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</si>
  <si>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</si>
  <si>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</si>
  <si>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</si>
  <si>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</si>
  <si>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</si>
  <si>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</si>
  <si>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</si>
  <si>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</si>
  <si>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</si>
  <si>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</si>
  <si>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</si>
  <si>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</si>
  <si>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</si>
  <si>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</si>
  <si>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</si>
  <si>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</si>
  <si>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</si>
  <si>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</si>
  <si>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</si>
  <si>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</si>
  <si>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</si>
  <si>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</si>
  <si>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</si>
  <si>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</si>
  <si>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</si>
  <si>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</si>
  <si>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</si>
  <si>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</si>
  <si>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</si>
  <si>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</si>
  <si>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</si>
  <si>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</si>
  <si>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</si>
  <si>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</si>
  <si>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</si>
  <si>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</si>
  <si>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</si>
  <si>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</si>
  <si>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</si>
  <si>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</si>
  <si>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</si>
  <si>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</si>
  <si>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</si>
  <si>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</si>
  <si>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</si>
  <si>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</si>
  <si>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</si>
  <si>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</si>
  <si>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</si>
  <si>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</si>
  <si>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</si>
  <si>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</si>
  <si>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</si>
  <si>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</si>
  <si>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</si>
  <si>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</si>
  <si>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</si>
  <si>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</si>
  <si>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</si>
  <si>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</si>
  <si>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</si>
  <si>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</si>
  <si>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</si>
  <si>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</si>
  <si>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</si>
  <si>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</si>
  <si>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</si>
  <si>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</si>
  <si>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</si>
  <si>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</si>
  <si>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</si>
  <si>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</si>
  <si>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</si>
  <si>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</si>
  <si>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</si>
  <si>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</si>
  <si>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</si>
  <si>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</si>
  <si>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</si>
  <si>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</si>
  <si>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</si>
  <si>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</si>
  <si>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</si>
  <si>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</si>
  <si>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</si>
  <si>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</si>
  <si>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</si>
  <si>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</si>
  <si>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</si>
  <si>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</si>
  <si>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</si>
  <si>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</si>
  <si>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</si>
  <si>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</si>
  <si>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</si>
  <si>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</si>
  <si>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</si>
  <si>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</si>
  <si>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</si>
  <si>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</si>
  <si>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</si>
  <si>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</si>
  <si>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</si>
  <si>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</si>
  <si>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</si>
  <si>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</si>
  <si>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</si>
  <si>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</si>
  <si>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</si>
  <si>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</si>
  <si>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</si>
  <si>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</si>
  <si>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</si>
  <si>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</si>
  <si>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</si>
  <si>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</si>
  <si>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</si>
  <si>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</si>
  <si>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</si>
  <si>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</si>
  <si>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</si>
  <si>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</si>
  <si>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</si>
  <si>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</si>
  <si>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</si>
  <si>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</si>
  <si>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</si>
  <si>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</si>
  <si>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</si>
  <si>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</si>
  <si>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</si>
  <si>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</si>
  <si>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</si>
  <si>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</si>
  <si>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</si>
  <si>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</si>
  <si>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</si>
  <si>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</si>
  <si>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</si>
  <si>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</si>
  <si>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</si>
  <si>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</si>
  <si>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</si>
  <si>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</si>
  <si>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</si>
  <si>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</si>
  <si>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</si>
  <si>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</si>
  <si>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</si>
  <si>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</si>
  <si>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</si>
  <si>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</si>
  <si>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</si>
  <si>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</si>
  <si>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</si>
  <si>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</si>
  <si>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</si>
  <si>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</si>
  <si>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</si>
  <si>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</si>
  <si>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</si>
  <si>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</si>
  <si>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</si>
  <si>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</si>
  <si>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</si>
  <si>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</si>
  <si>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</si>
  <si>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</si>
  <si>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</si>
  <si>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</si>
  <si>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</si>
  <si>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</si>
  <si>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</si>
  <si>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</si>
  <si>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</si>
  <si>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</si>
  <si>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</si>
  <si>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</si>
  <si>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</si>
  <si>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</si>
  <si>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</si>
  <si>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</si>
  <si>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</si>
  <si>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</si>
  <si>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</si>
  <si>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</si>
  <si>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</si>
  <si>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</si>
  <si>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</si>
  <si>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</si>
  <si>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</si>
  <si>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</si>
  <si>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</si>
  <si>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</si>
  <si>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</si>
  <si>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</si>
  <si>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</si>
  <si>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</si>
  <si>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</si>
  <si>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</si>
  <si>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</si>
  <si>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</si>
  <si>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</si>
  <si>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</si>
  <si>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</si>
  <si>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</si>
  <si>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</si>
  <si>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</si>
  <si>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</si>
  <si>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</si>
  <si>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</si>
  <si>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</si>
  <si>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</si>
  <si>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</si>
  <si>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</si>
  <si>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</si>
  <si>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</si>
  <si>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</si>
  <si>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</si>
  <si>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</si>
  <si>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</si>
  <si>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</si>
  <si>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</si>
  <si>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</si>
  <si>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</si>
  <si>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</si>
  <si>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</si>
  <si>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</si>
  <si>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</si>
  <si>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</si>
  <si>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</si>
  <si>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</si>
  <si>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</si>
  <si>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</si>
  <si>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</si>
  <si>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</si>
  <si>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</si>
  <si>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</si>
  <si>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</si>
  <si>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</si>
  <si>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</si>
  <si>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</si>
  <si>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</si>
  <si>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</si>
  <si>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</si>
  <si>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</si>
  <si>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</si>
  <si>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</si>
  <si>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</si>
  <si>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</si>
  <si>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</si>
  <si>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</si>
  <si>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</si>
  <si>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</si>
  <si>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</si>
  <si>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</si>
  <si>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</si>
  <si>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</si>
  <si>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</si>
  <si>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</si>
  <si>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</si>
  <si>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</si>
  <si>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</si>
  <si>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</si>
  <si>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</si>
  <si>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</si>
  <si>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</si>
  <si>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</si>
  <si>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</si>
  <si>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</si>
  <si>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</si>
  <si>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</si>
  <si>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</si>
  <si>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</si>
  <si>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</si>
  <si>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</si>
  <si>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</si>
  <si>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</si>
  <si>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</si>
  <si>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</si>
  <si>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</si>
  <si>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</si>
  <si>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</si>
  <si>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</si>
  <si>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</si>
  <si>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</si>
  <si>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</si>
  <si>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</si>
  <si>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</si>
  <si>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</si>
  <si>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</si>
  <si>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</si>
  <si>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</si>
  <si>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</si>
  <si>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</si>
  <si>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</si>
  <si>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</si>
  <si>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</si>
  <si>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</si>
  <si>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</si>
  <si>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</si>
  <si>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</si>
  <si>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</si>
  <si>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</si>
  <si>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</si>
  <si>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</si>
  <si>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</si>
  <si>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</si>
  <si>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</si>
  <si>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</si>
  <si>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</si>
  <si>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</si>
  <si>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</si>
  <si>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</si>
  <si>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</si>
  <si>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</si>
  <si>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</si>
  <si>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</si>
  <si>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</si>
  <si>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</si>
  <si>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</si>
  <si>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</si>
  <si>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</si>
  <si>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</si>
  <si>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</si>
  <si>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</si>
  <si>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</si>
  <si>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</si>
  <si>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</si>
  <si>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</si>
  <si>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</si>
  <si>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</si>
  <si>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</si>
  <si>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</si>
  <si>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</si>
  <si>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</si>
  <si>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</si>
  <si>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</si>
  <si>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</si>
  <si>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</si>
  <si>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</si>
  <si>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</si>
  <si>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</si>
  <si>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</si>
  <si>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</si>
  <si>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</si>
  <si>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</si>
  <si>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</si>
  <si>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</si>
  <si>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</si>
  <si>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</si>
  <si>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</si>
  <si>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</si>
  <si>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</si>
  <si>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</si>
  <si>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</si>
  <si>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</si>
  <si>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</si>
  <si>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</si>
  <si>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</si>
  <si>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</si>
  <si>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</si>
  <si>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</si>
  <si>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</si>
  <si>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</si>
  <si>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</si>
  <si>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</si>
  <si>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</si>
  <si>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</si>
  <si>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</si>
  <si>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</si>
  <si>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</si>
  <si>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</si>
  <si>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</si>
  <si>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</si>
  <si>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</si>
  <si>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</si>
  <si>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</si>
  <si>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</si>
  <si>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</si>
  <si>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</si>
  <si>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</si>
  <si>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</si>
  <si>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</si>
  <si>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</si>
  <si>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</si>
  <si>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</si>
  <si>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</si>
  <si>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</si>
  <si>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</si>
  <si>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</si>
  <si>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</si>
  <si>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</si>
  <si>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</si>
  <si>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</si>
  <si>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</si>
  <si>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</si>
  <si>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</si>
  <si>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</si>
  <si>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</si>
  <si>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</si>
  <si>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</si>
  <si>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</si>
  <si>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</si>
  <si>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</si>
  <si>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</si>
  <si>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</si>
  <si>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</si>
  <si>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</si>
  <si>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</si>
  <si>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</si>
  <si>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</si>
  <si>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</si>
  <si>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</si>
  <si>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</si>
  <si>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</si>
  <si>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</si>
  <si>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</si>
  <si>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</si>
  <si>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</si>
  <si>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</si>
  <si>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</si>
  <si>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</si>
  <si>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</si>
  <si>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</si>
  <si>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</si>
  <si>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</si>
  <si>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</si>
  <si>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</si>
  <si>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</si>
  <si>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</si>
  <si>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</si>
  <si>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</si>
  <si>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</si>
  <si>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</si>
  <si>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</si>
  <si>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</si>
  <si>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</si>
  <si>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</si>
  <si>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</si>
  <si>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</si>
  <si>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</si>
  <si>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</si>
  <si>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</si>
  <si>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</si>
  <si>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</si>
  <si>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</si>
  <si>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</si>
  <si>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</si>
  <si>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</si>
  <si>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</si>
  <si>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</si>
  <si>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</si>
  <si>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</si>
  <si>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</si>
  <si>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</si>
  <si>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</si>
  <si>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</si>
  <si>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</si>
  <si>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</si>
  <si>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</si>
  <si>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</si>
  <si>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</si>
  <si>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</si>
  <si>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</si>
  <si>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</si>
  <si>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</si>
  <si>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</si>
  <si>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</si>
  <si>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</si>
  <si>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</si>
  <si>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</si>
  <si>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</si>
  <si>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</si>
  <si>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</si>
  <si>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</si>
  <si>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</si>
  <si>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</si>
  <si>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</si>
  <si>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</si>
  <si>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</si>
  <si>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</si>
  <si>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</si>
  <si>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</si>
  <si>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</si>
  <si>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</si>
  <si>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</si>
  <si>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</si>
  <si>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</si>
  <si>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</si>
  <si>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</si>
  <si>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</si>
  <si>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</si>
  <si>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</si>
  <si>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</si>
  <si>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</si>
  <si>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</si>
  <si>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</si>
  <si>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</si>
  <si>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</si>
  <si>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</si>
  <si>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</si>
  <si>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</si>
  <si>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</si>
  <si>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</si>
  <si>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</si>
  <si>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</si>
  <si>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</si>
  <si>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</si>
  <si>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</si>
  <si>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</si>
  <si>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</si>
  <si>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</si>
  <si>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</si>
  <si>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</si>
  <si>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</si>
  <si>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</si>
  <si>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</si>
  <si>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</si>
  <si>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</si>
  <si>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</si>
  <si>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</si>
  <si>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</si>
  <si>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</si>
  <si>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</si>
  <si>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</si>
  <si>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</si>
  <si>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</si>
  <si>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</si>
  <si>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</si>
  <si>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</si>
  <si>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</si>
  <si>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</si>
  <si>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</si>
  <si>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</si>
  <si>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</si>
  <si>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</si>
  <si>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</si>
  <si>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</si>
  <si>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</si>
  <si>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</si>
  <si>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</si>
  <si>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</si>
  <si>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</si>
  <si>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</si>
  <si>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</si>
  <si>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</si>
  <si>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</si>
  <si>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</si>
  <si>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</si>
  <si>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</si>
  <si>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</si>
  <si>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</si>
  <si>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</si>
  <si>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</si>
  <si>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</si>
  <si>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</si>
  <si>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</si>
  <si>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</si>
  <si>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</si>
  <si>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</si>
  <si>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</si>
  <si>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</si>
  <si>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</si>
  <si>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</si>
  <si>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</si>
  <si>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</si>
  <si>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</si>
  <si>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</si>
  <si>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</si>
  <si>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</si>
  <si>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</si>
  <si>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</si>
  <si>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</si>
  <si>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</si>
  <si>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</si>
  <si>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</si>
  <si>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</si>
  <si>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</si>
  <si>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</si>
  <si>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</si>
  <si>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</si>
  <si>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</si>
  <si>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</si>
  <si>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</si>
  <si>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</si>
  <si>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</si>
  <si>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</si>
  <si>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</si>
  <si>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</si>
  <si>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</si>
  <si>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</si>
  <si>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</si>
  <si>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</si>
  <si>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</si>
  <si>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</si>
  <si>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</si>
  <si>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</si>
  <si>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</si>
  <si>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</si>
  <si>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</si>
  <si>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</si>
  <si>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</si>
  <si>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</si>
  <si>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</si>
  <si>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</si>
  <si>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</si>
  <si>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</si>
  <si>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</si>
  <si>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</si>
  <si>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</si>
  <si>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</si>
  <si>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</si>
  <si>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</si>
  <si>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</si>
  <si>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</si>
  <si>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</si>
  <si>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</si>
  <si>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</si>
  <si>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</si>
  <si>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</si>
  <si>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</si>
  <si>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</si>
  <si>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</si>
  <si>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</si>
  <si>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</si>
  <si>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</si>
  <si>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</si>
  <si>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</si>
  <si>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</si>
  <si>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</si>
  <si>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</si>
  <si>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</si>
  <si>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</si>
  <si>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</si>
  <si>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</si>
  <si>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</si>
  <si>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</si>
  <si>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</si>
  <si>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</si>
  <si>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</si>
  <si>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</si>
  <si>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</si>
  <si>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</si>
  <si>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</si>
  <si>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</si>
  <si>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</si>
  <si>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</si>
  <si>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</si>
  <si>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</si>
  <si>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</si>
  <si>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</si>
  <si>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</si>
  <si>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</si>
  <si>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</si>
  <si>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</si>
  <si>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</si>
  <si>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</si>
  <si>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</si>
  <si>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</si>
  <si>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</si>
  <si>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</si>
  <si>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</si>
  <si>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</si>
  <si>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</si>
  <si>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</si>
  <si>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</si>
  <si>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</si>
  <si>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</si>
  <si>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</si>
  <si>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</si>
  <si>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</si>
  <si>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</si>
  <si>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</si>
  <si>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</si>
  <si>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</si>
  <si>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</si>
  <si>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</si>
  <si>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</si>
  <si>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</si>
  <si>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</si>
  <si>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</si>
  <si>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</si>
  <si>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</si>
  <si>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</si>
  <si>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</si>
  <si>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</si>
  <si>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</si>
  <si>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</si>
  <si>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</si>
  <si>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</si>
  <si>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</si>
  <si>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</si>
  <si>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</si>
  <si>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</si>
  <si>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</si>
  <si>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</si>
  <si>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</si>
  <si>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</si>
  <si>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</si>
  <si>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</si>
  <si>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</si>
  <si>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</si>
  <si>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</si>
  <si>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</si>
  <si>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</si>
  <si>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</si>
  <si>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</si>
  <si>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</si>
  <si>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</si>
  <si>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</si>
  <si>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</si>
  <si>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</si>
  <si>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</si>
  <si>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</si>
  <si>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</si>
  <si>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</si>
  <si>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</si>
  <si>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</si>
  <si>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</si>
  <si>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</si>
  <si>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</si>
  <si>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</si>
  <si>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</si>
  <si>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</si>
  <si>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</si>
  <si>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</si>
  <si>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</si>
  <si>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</si>
  <si>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</si>
  <si>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</si>
  <si>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</si>
  <si>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</si>
  <si>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</si>
  <si>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</si>
  <si>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</si>
  <si>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</si>
  <si>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</si>
  <si>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</si>
  <si>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</si>
  <si>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</si>
  <si>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</si>
  <si>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</si>
  <si>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</si>
  <si>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</si>
  <si>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</si>
  <si>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</si>
  <si>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</si>
  <si>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</si>
  <si>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</si>
  <si>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</si>
  <si>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</si>
  <si>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</si>
  <si>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</si>
  <si>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</si>
  <si>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</si>
  <si>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</si>
  <si>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</si>
  <si>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</si>
  <si>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</si>
  <si>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</si>
  <si>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</si>
  <si>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</si>
  <si>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</si>
  <si>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</si>
  <si>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</si>
  <si>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</si>
  <si>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</si>
  <si>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</si>
  <si>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</si>
  <si>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</si>
  <si>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</si>
  <si>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</si>
  <si>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</si>
  <si>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</si>
  <si>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</si>
  <si>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</si>
  <si>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</si>
  <si>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</si>
  <si>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</si>
  <si>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</si>
  <si>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</si>
  <si>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</si>
  <si>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</si>
  <si>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</si>
  <si>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</si>
  <si>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</si>
  <si>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</si>
  <si>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</si>
  <si>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</si>
  <si>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</si>
  <si>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</si>
  <si>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</si>
  <si>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</si>
  <si>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</si>
  <si>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</si>
  <si>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</si>
  <si>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</si>
  <si>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</si>
  <si>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</si>
  <si>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</si>
  <si>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</si>
  <si>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</si>
  <si>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</si>
  <si>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</si>
  <si>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</si>
  <si>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</si>
  <si>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</si>
  <si>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</si>
  <si>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</si>
  <si>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</si>
  <si>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</si>
  <si>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</si>
  <si>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</si>
  <si>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</si>
  <si>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</si>
  <si>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</si>
  <si>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</si>
  <si>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</si>
  <si>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</si>
  <si>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</si>
  <si>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</si>
  <si>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</si>
  <si>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</si>
  <si>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</si>
  <si>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</si>
  <si>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</si>
  <si>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</si>
  <si>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</si>
  <si>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</si>
  <si>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</si>
  <si>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</si>
  <si>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</si>
  <si>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</si>
  <si>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</si>
  <si>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</si>
  <si>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</si>
  <si>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</si>
  <si>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</si>
  <si>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</si>
  <si>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</si>
  <si>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</si>
  <si>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</si>
  <si>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</si>
  <si>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</si>
  <si>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</si>
  <si>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</si>
  <si>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</si>
  <si>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</si>
  <si>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</si>
  <si>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</si>
  <si>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</si>
  <si>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</si>
  <si>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</si>
  <si>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</si>
  <si>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</si>
  <si>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</si>
  <si>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</si>
  <si>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</si>
  <si>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</si>
  <si>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</si>
  <si>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</si>
  <si>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</si>
  <si>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</si>
  <si>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</si>
  <si>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</si>
  <si>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</si>
  <si>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</si>
  <si>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</si>
  <si>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</si>
  <si>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</si>
  <si>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</si>
  <si>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</si>
  <si>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</si>
  <si>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</si>
  <si>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</si>
  <si>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</si>
  <si>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</si>
  <si>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</si>
  <si>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</si>
  <si>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</si>
  <si>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</si>
  <si>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</si>
  <si>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</si>
  <si>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</si>
  <si>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</si>
  <si>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</si>
  <si>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</si>
  <si>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</si>
  <si>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</si>
  <si>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</si>
  <si>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</si>
  <si>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</si>
  <si>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</si>
  <si>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</si>
  <si>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</si>
  <si>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</si>
  <si>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</si>
  <si>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</si>
  <si>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</si>
  <si>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</si>
  <si>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</si>
  <si>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</si>
  <si>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</si>
  <si>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</si>
  <si>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</si>
  <si>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</si>
  <si>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</si>
  <si>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</si>
  <si>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</si>
  <si>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</si>
  <si>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</si>
  <si>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</si>
  <si>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</si>
  <si>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</si>
  <si>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</si>
  <si>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</si>
  <si>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</si>
  <si>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</si>
  <si>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</si>
  <si>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</si>
  <si>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</si>
  <si>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</si>
  <si>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</si>
  <si>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</si>
  <si>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</si>
  <si>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</si>
  <si>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</si>
  <si>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</si>
  <si>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</si>
  <si>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</si>
  <si>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</si>
  <si>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</si>
  <si>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</si>
  <si>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</si>
  <si>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</si>
  <si>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</si>
  <si>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</si>
  <si>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</si>
  <si>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</si>
  <si>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</si>
  <si>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</si>
  <si>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</si>
  <si>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</si>
  <si>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</si>
  <si>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</si>
  <si>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</si>
  <si>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</si>
  <si>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</si>
  <si>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</si>
  <si>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</si>
  <si>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</si>
  <si>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</si>
  <si>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</si>
  <si>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</si>
  <si>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</si>
  <si>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</si>
  <si>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</si>
  <si>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</si>
  <si>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</si>
  <si>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</si>
  <si>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</si>
  <si>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</si>
  <si>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</si>
  <si>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</si>
  <si>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</si>
  <si>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</si>
  <si>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</si>
  <si>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</si>
  <si>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</si>
  <si>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</si>
  <si>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</si>
  <si>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</si>
  <si>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</si>
  <si>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</si>
  <si>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</si>
  <si>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</si>
  <si>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</si>
  <si>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</si>
  <si>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</si>
  <si>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</si>
  <si>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</si>
  <si>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</si>
  <si>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</si>
  <si>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</si>
  <si>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</si>
  <si>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</si>
  <si>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</si>
  <si>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</si>
  <si>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</si>
  <si>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</si>
  <si>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</si>
  <si>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</si>
  <si>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</si>
  <si>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</si>
  <si>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</si>
  <si>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</si>
  <si>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</si>
  <si>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</si>
  <si>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</si>
  <si>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</si>
  <si>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</si>
  <si>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</si>
  <si>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</si>
  <si>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</si>
  <si>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</si>
  <si>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</si>
  <si>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</si>
  <si>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</si>
  <si>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</si>
  <si>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</si>
  <si>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</si>
  <si>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</si>
  <si>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</si>
  <si>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</si>
  <si>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</si>
  <si>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</si>
  <si>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</si>
  <si>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</si>
  <si>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</si>
  <si>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</si>
  <si>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</si>
  <si>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</si>
  <si>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</si>
  <si>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</si>
  <si>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</si>
  <si>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</si>
  <si>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</si>
  <si>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</si>
  <si>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</si>
  <si>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</si>
  <si>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</si>
  <si>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</si>
  <si>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</si>
  <si>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</si>
  <si>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</si>
  <si>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</si>
  <si>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</si>
  <si>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</si>
  <si>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</si>
  <si>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</si>
  <si>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</si>
  <si>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</si>
  <si>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</si>
  <si>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</si>
  <si>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</si>
  <si>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</si>
  <si>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</si>
  <si>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</si>
  <si>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</si>
  <si>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</si>
  <si>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</si>
  <si>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</si>
  <si>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</si>
  <si>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</si>
  <si>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</si>
  <si>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</si>
  <si>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</si>
  <si>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</si>
  <si>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</si>
  <si>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</si>
  <si>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</si>
  <si>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</si>
  <si>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</si>
  <si>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</si>
  <si>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</si>
  <si>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</si>
  <si>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</si>
  <si>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</si>
  <si>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</si>
  <si>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</si>
  <si>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</si>
  <si>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</si>
  <si>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</si>
  <si>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</si>
  <si>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</si>
  <si>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</si>
  <si>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</si>
  <si>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</si>
  <si>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</si>
  <si>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</si>
  <si>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</si>
  <si>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</si>
  <si>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</si>
  <si>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</si>
  <si>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</si>
  <si>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</si>
  <si>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</si>
  <si>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</si>
  <si>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</si>
  <si>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</si>
  <si>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</si>
  <si>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</si>
  <si>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</si>
  <si>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</si>
  <si>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</si>
  <si>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</si>
  <si>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</si>
  <si>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</si>
  <si>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</si>
  <si>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</si>
  <si>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</si>
  <si>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</si>
  <si>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</si>
  <si>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</si>
  <si>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</si>
  <si>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</si>
  <si>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</si>
  <si>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</si>
  <si>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</si>
  <si>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</si>
  <si>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</si>
  <si>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</si>
  <si>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</si>
  <si>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</si>
  <si>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</si>
  <si>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</si>
  <si>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</si>
  <si>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</si>
  <si>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</si>
  <si>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</si>
  <si>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</si>
  <si>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</si>
  <si>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</si>
  <si>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</si>
  <si>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</si>
  <si>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</si>
  <si>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</si>
  <si>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</si>
  <si>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</si>
  <si>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</si>
  <si>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</si>
  <si>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</si>
  <si>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</si>
  <si>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</si>
  <si>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</si>
  <si>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</si>
  <si>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</si>
  <si>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</si>
  <si>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</si>
  <si>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</si>
  <si>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</si>
  <si>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</si>
  <si>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</si>
  <si>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</si>
  <si>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</si>
  <si>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</si>
  <si>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</si>
  <si>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</si>
  <si>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</si>
  <si>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</si>
  <si>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</si>
  <si>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</si>
  <si>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</si>
  <si>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</si>
  <si>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</si>
  <si>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</si>
  <si>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</si>
  <si>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</si>
  <si>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</si>
  <si>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</si>
  <si>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</si>
  <si>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</si>
  <si>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</si>
  <si>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</si>
  <si>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</si>
  <si>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</si>
  <si>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</si>
  <si>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</si>
  <si>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</si>
  <si>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</si>
  <si>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</si>
  <si>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</si>
  <si>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</si>
  <si>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</si>
  <si>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</si>
  <si>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</si>
  <si>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</si>
  <si>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</si>
  <si>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</si>
  <si>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</si>
  <si>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</si>
  <si>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</si>
  <si>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</si>
  <si>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</si>
  <si>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</si>
  <si>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</si>
  <si>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</si>
  <si>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</si>
  <si>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</si>
  <si>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</si>
  <si>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</si>
  <si>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</si>
  <si>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</si>
  <si>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</si>
  <si>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</si>
  <si>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</si>
  <si>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</si>
  <si>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</si>
  <si>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</si>
  <si>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</si>
  <si>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</si>
  <si>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</si>
  <si>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</si>
  <si>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</si>
  <si>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</si>
  <si>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</si>
  <si>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</si>
  <si>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</si>
  <si>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</si>
  <si>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</si>
  <si>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</si>
  <si>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</si>
  <si>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</si>
  <si>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</si>
  <si>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</si>
  <si>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</si>
  <si>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</si>
  <si>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</si>
  <si>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</si>
  <si>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</si>
  <si>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</si>
  <si>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</si>
  <si>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</si>
  <si>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</si>
  <si>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</si>
  <si>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</si>
  <si>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</si>
  <si>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</si>
  <si>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</si>
  <si>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</si>
  <si>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</si>
  <si>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</si>
  <si>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</si>
  <si>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</si>
  <si>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</si>
  <si>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</si>
  <si>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</si>
  <si>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</si>
  <si>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</si>
  <si>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</si>
  <si>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</si>
  <si>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</si>
  <si>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</si>
  <si>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</si>
  <si>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</si>
  <si>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</si>
  <si>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</si>
  <si>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</si>
  <si>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</si>
  <si>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</si>
  <si>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</si>
  <si>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</si>
  <si>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</si>
  <si>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</si>
  <si>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</si>
  <si>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</si>
  <si>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</si>
  <si>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</si>
  <si>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</si>
  <si>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</si>
  <si>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</si>
  <si>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</si>
  <si>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</si>
  <si>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</si>
  <si>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</si>
  <si>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</si>
  <si>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</si>
  <si>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</si>
  <si>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</si>
  <si>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</si>
  <si>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</si>
  <si>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</si>
  <si>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</si>
  <si>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</si>
  <si>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</si>
  <si>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</si>
  <si>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</si>
  <si>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</si>
  <si>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</si>
  <si>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</si>
  <si>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</si>
  <si>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</si>
  <si>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</si>
  <si>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</si>
  <si>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</si>
  <si>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</si>
  <si>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</si>
  <si>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</si>
  <si>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</si>
  <si>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</si>
  <si>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</si>
  <si>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</si>
  <si>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</si>
  <si>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</si>
  <si>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</si>
  <si>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</si>
  <si>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</si>
  <si>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</si>
  <si>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</si>
  <si>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</si>
  <si>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</si>
  <si>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</si>
  <si>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</si>
  <si>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</si>
  <si>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</si>
  <si>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</si>
  <si>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</si>
  <si>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</si>
  <si>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</si>
  <si>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</si>
  <si>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</si>
  <si>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</si>
  <si>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</si>
  <si>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</si>
  <si>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</si>
  <si>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</si>
  <si>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</si>
  <si>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</si>
  <si>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</si>
  <si>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</si>
  <si>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</si>
  <si>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</si>
  <si>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</si>
  <si>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</si>
  <si>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</si>
  <si>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</si>
  <si>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</si>
  <si>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</si>
  <si>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</si>
  <si>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</si>
  <si>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</si>
  <si>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</si>
  <si>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</si>
  <si>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</si>
  <si>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</si>
  <si>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</si>
  <si>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</si>
  <si>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</si>
  <si>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</si>
  <si>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</si>
  <si>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</si>
  <si>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</si>
  <si>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</si>
  <si>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</si>
  <si>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</si>
  <si>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</si>
  <si>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</si>
  <si>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</si>
  <si>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</si>
  <si>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</si>
  <si>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</si>
  <si>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</si>
  <si>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</si>
  <si>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</si>
  <si>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</si>
  <si>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</si>
  <si>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</si>
  <si>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</si>
  <si>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</si>
  <si>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</si>
  <si>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</si>
  <si>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</si>
  <si>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</si>
  <si>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</si>
  <si>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</si>
  <si>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</si>
  <si>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</si>
  <si>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</si>
  <si>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</si>
  <si>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</si>
  <si>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</si>
  <si>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</si>
  <si>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</si>
  <si>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</si>
  <si>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</si>
  <si>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</si>
  <si>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</si>
  <si>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</si>
  <si>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</si>
  <si>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</si>
  <si>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</si>
  <si>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</si>
  <si>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</si>
  <si>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</si>
  <si>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</si>
  <si>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</si>
  <si>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</si>
  <si>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</si>
  <si>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</si>
  <si>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</si>
  <si>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</si>
  <si>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</si>
  <si>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</si>
  <si>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</si>
  <si>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</si>
  <si>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</si>
  <si>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</si>
  <si>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</si>
  <si>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</si>
  <si>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</si>
  <si>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</si>
  <si>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</si>
  <si>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</si>
  <si>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</si>
  <si>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</si>
  <si>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</si>
  <si>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</si>
  <si>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</si>
  <si>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</si>
  <si>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</si>
  <si>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</si>
  <si>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</si>
  <si>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</si>
  <si>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</si>
  <si>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</si>
  <si>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</si>
  <si>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</si>
  <si>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</si>
  <si>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</si>
  <si>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</si>
  <si>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</si>
  <si>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</si>
  <si>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</si>
  <si>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</si>
  <si>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</si>
  <si>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</si>
  <si>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</si>
  <si>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</si>
  <si>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</si>
  <si>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</si>
  <si>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</si>
  <si>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</si>
  <si>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</si>
  <si>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</si>
  <si>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</si>
  <si>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</si>
  <si>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</si>
  <si>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</si>
  <si>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</si>
  <si>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</si>
  <si>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</si>
  <si>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</si>
  <si>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</si>
  <si>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</si>
  <si>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</si>
  <si>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</si>
  <si>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</si>
  <si>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</si>
  <si>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</si>
  <si>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</si>
  <si>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</si>
  <si>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</si>
  <si>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</si>
  <si>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</si>
  <si>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</si>
  <si>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</si>
  <si>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</si>
  <si>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</si>
  <si>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</si>
  <si>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</si>
  <si>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</si>
  <si>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</si>
  <si>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</si>
  <si>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</si>
  <si>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</si>
  <si>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</si>
  <si>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</si>
  <si>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</si>
  <si>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</si>
  <si>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</si>
  <si>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</si>
  <si>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</si>
  <si>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</si>
  <si>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</si>
  <si>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</si>
  <si>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</si>
  <si>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</si>
  <si>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</si>
  <si>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</si>
  <si>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</si>
  <si>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</si>
  <si>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</si>
  <si>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</si>
  <si>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</si>
  <si>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</si>
  <si>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</si>
  <si>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</si>
  <si>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</si>
  <si>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</si>
  <si>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</si>
  <si>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</si>
  <si>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</si>
  <si>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</si>
  <si>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</si>
  <si>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</si>
  <si>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</si>
  <si>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</si>
  <si>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</si>
  <si>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</si>
  <si>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</si>
  <si>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</si>
  <si>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</si>
  <si>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</si>
  <si>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</si>
  <si>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</si>
  <si>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</si>
  <si>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</si>
  <si>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</si>
  <si>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</si>
  <si>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</si>
  <si>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</si>
  <si>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</si>
  <si>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</si>
  <si>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</si>
  <si>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</si>
  <si>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</si>
  <si>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</si>
  <si>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</si>
  <si>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</si>
  <si>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</si>
  <si>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</si>
  <si>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</si>
  <si>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</si>
  <si>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</si>
  <si>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</si>
  <si>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</si>
  <si>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</si>
  <si>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</si>
  <si>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</si>
  <si>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</si>
  <si>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</si>
  <si>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</si>
  <si>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</si>
  <si>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</si>
  <si>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</si>
  <si>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</si>
  <si>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</si>
  <si>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</si>
  <si>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</si>
  <si>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</si>
  <si>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</si>
  <si>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</si>
  <si>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</si>
  <si>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</si>
  <si>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</si>
  <si>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</si>
  <si>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</si>
  <si>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</si>
  <si>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</si>
  <si>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</si>
  <si>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</si>
  <si>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</si>
  <si>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</si>
  <si>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</si>
  <si>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</si>
  <si>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</si>
  <si>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</si>
  <si>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</si>
  <si>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</si>
  <si>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</si>
  <si>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</si>
  <si>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</si>
  <si>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</si>
  <si>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</si>
  <si>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</si>
  <si>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</si>
  <si>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</si>
  <si>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</si>
  <si>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</si>
  <si>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</si>
  <si>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</si>
  <si>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</si>
  <si>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</si>
  <si>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</si>
  <si>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</si>
  <si>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</si>
  <si>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</si>
  <si>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</si>
  <si>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</si>
  <si>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</si>
  <si>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</si>
  <si>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</si>
  <si>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</si>
  <si>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</si>
  <si>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</si>
  <si>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</si>
  <si>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</si>
  <si>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</si>
  <si>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</si>
  <si>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</si>
  <si>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</si>
  <si>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</si>
  <si>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</si>
  <si>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</si>
  <si>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</si>
  <si>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</si>
  <si>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</si>
  <si>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</si>
  <si>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</si>
  <si>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</si>
  <si>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</si>
  <si>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</si>
  <si>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</si>
  <si>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</si>
  <si>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</si>
  <si>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</si>
  <si>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</si>
  <si>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</si>
  <si>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</si>
  <si>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</si>
  <si>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</si>
  <si>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</si>
  <si>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</si>
  <si>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</si>
  <si>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</si>
  <si>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</si>
  <si>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</si>
  <si>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</si>
  <si>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</si>
  <si>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</si>
  <si>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</si>
  <si>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</si>
  <si>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</si>
  <si>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</si>
  <si>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</si>
  <si>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</si>
  <si>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</si>
  <si>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</si>
  <si>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</si>
  <si>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</si>
  <si>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</si>
  <si>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</si>
  <si>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</si>
  <si>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</si>
  <si>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</si>
  <si>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</si>
  <si>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</si>
  <si>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</si>
  <si>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</si>
  <si>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</si>
  <si>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</si>
  <si>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</si>
  <si>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</si>
  <si>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</si>
  <si>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</si>
  <si>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</si>
  <si>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</si>
  <si>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</si>
  <si>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</si>
  <si>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</si>
  <si>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</si>
  <si>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</si>
  <si>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</si>
  <si>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</si>
  <si>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</si>
  <si>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</si>
  <si>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</si>
  <si>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</si>
  <si>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</si>
  <si>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</si>
  <si>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</si>
  <si>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</si>
  <si>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</si>
  <si>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</si>
  <si>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</si>
  <si>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</si>
  <si>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</si>
  <si>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</si>
  <si>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</si>
  <si>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</si>
  <si>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</si>
  <si>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</si>
  <si>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</si>
  <si>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</si>
  <si>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</si>
  <si>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</si>
  <si>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</si>
  <si>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</si>
  <si>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</si>
  <si>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</si>
  <si>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</si>
  <si>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</si>
  <si>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</si>
  <si>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</si>
  <si>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</si>
  <si>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</si>
  <si>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</si>
  <si>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</si>
  <si>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</si>
  <si>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</si>
  <si>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</si>
  <si>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</si>
  <si>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</si>
  <si>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</si>
  <si>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</si>
  <si>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</si>
  <si>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</si>
  <si>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</si>
  <si>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</si>
  <si>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</si>
  <si>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</si>
  <si>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</si>
  <si>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</si>
  <si>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</si>
  <si>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</si>
  <si>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</si>
  <si>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</si>
  <si>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</si>
  <si>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</si>
  <si>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</si>
  <si>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</si>
  <si>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</si>
  <si>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</si>
  <si>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</si>
  <si>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</si>
  <si>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</si>
  <si>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</si>
  <si>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</si>
  <si>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</si>
  <si>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</si>
  <si>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</si>
  <si>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</si>
  <si>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</si>
  <si>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</si>
  <si>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</si>
  <si>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</si>
  <si>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</si>
  <si>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</si>
  <si>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</si>
  <si>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</si>
  <si>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</si>
  <si>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</si>
  <si>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</si>
  <si>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</si>
  <si>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</si>
  <si>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</si>
  <si>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</si>
  <si>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</si>
  <si>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</si>
  <si>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</si>
  <si>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</si>
  <si>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</si>
  <si>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</si>
  <si>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</si>
  <si>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</si>
  <si>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</si>
  <si>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</si>
  <si>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</si>
  <si>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</si>
  <si>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</si>
  <si>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</si>
  <si>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</si>
  <si>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</si>
  <si>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</si>
  <si>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</si>
  <si>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</si>
  <si>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</si>
  <si>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</si>
  <si>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</si>
  <si>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</si>
  <si>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</si>
  <si>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</si>
  <si>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</si>
  <si>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</si>
  <si>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</si>
  <si>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</si>
  <si>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</si>
  <si>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</si>
  <si>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</si>
  <si>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</si>
  <si>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</si>
  <si>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</si>
  <si>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</si>
  <si>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</si>
  <si>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</si>
  <si>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</si>
  <si>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</si>
  <si>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</si>
  <si>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</si>
  <si>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</si>
  <si>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</si>
  <si>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</si>
  <si>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</si>
  <si>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</si>
  <si>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</si>
  <si>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</si>
  <si>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</si>
  <si>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</si>
  <si>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</si>
  <si>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</si>
  <si>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</si>
  <si>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</si>
  <si>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</si>
  <si>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</si>
  <si>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</si>
  <si>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</si>
  <si>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</si>
  <si>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</si>
  <si>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</si>
  <si>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</si>
  <si>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</si>
  <si>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</si>
  <si>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</si>
  <si>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</si>
  <si>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</si>
  <si>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</si>
  <si>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</si>
  <si>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</si>
  <si>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</si>
  <si>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</si>
  <si>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</si>
  <si>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</si>
  <si>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</si>
  <si>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</si>
  <si>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</si>
  <si>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</si>
  <si>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</si>
  <si>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</si>
  <si>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</si>
  <si>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</si>
  <si>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</si>
  <si>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</si>
  <si>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</si>
  <si>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</si>
  <si>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</si>
  <si>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</si>
  <si>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</si>
  <si>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</si>
  <si>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</si>
  <si>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</si>
  <si>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</si>
  <si>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</si>
  <si>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</si>
  <si>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</si>
  <si>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</si>
  <si>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</si>
  <si>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</si>
  <si>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</si>
  <si>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</si>
  <si>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</si>
  <si>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</si>
  <si>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</si>
  <si>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</si>
  <si>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</si>
  <si>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</si>
  <si>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</si>
  <si>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</si>
  <si>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</si>
  <si>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</si>
  <si>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</si>
  <si>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</si>
  <si>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</si>
  <si>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</si>
  <si>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</si>
  <si>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</si>
  <si>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</si>
  <si>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</si>
  <si>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</si>
  <si>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</si>
  <si>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</si>
  <si>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</si>
  <si>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</si>
  <si>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</si>
  <si>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</si>
  <si>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</si>
  <si>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</si>
  <si>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</si>
  <si>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</si>
  <si>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</si>
  <si>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</si>
  <si>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</si>
  <si>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</si>
  <si>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</si>
  <si>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</si>
  <si>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</si>
  <si>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</si>
  <si>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</si>
  <si>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</si>
  <si>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</si>
  <si>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</si>
  <si>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</si>
  <si>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</si>
  <si>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</si>
  <si>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</si>
  <si>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</si>
  <si>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</si>
  <si>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</si>
  <si>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</si>
  <si>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</si>
  <si>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</si>
  <si>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</si>
  <si>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</si>
  <si>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</si>
  <si>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</si>
  <si>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</si>
  <si>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</si>
  <si>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</si>
  <si>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</si>
  <si>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</si>
  <si>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</si>
  <si>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</si>
  <si>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</si>
  <si>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</si>
  <si>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</si>
  <si>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</si>
  <si>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</si>
  <si>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</si>
  <si>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</si>
  <si>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</si>
  <si>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</si>
  <si>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</si>
  <si>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</si>
  <si>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</si>
  <si>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</si>
  <si>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</si>
  <si>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</si>
  <si>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</si>
  <si>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</si>
  <si>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</si>
  <si>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</si>
  <si>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</si>
  <si>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</si>
  <si>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</si>
  <si>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</si>
  <si>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</si>
  <si>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</si>
  <si>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</si>
  <si>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</si>
  <si>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</si>
  <si>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</si>
  <si>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</si>
  <si>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</si>
  <si>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</si>
  <si>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</si>
  <si>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</si>
  <si>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</si>
  <si>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</si>
  <si>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</si>
  <si>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</si>
  <si>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</si>
  <si>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</si>
  <si>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</si>
  <si>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</si>
  <si>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</si>
  <si>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</si>
  <si>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</si>
  <si>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</si>
  <si>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</si>
  <si>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</si>
  <si>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</si>
  <si>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</si>
  <si>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</si>
  <si>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</si>
  <si>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</si>
  <si>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</si>
  <si>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</si>
  <si>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</si>
  <si>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</si>
  <si>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</si>
  <si>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</si>
  <si>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</si>
  <si>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</si>
  <si>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</si>
  <si>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</si>
  <si>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</si>
  <si>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</si>
  <si>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</si>
  <si>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</si>
  <si>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</si>
  <si>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</si>
  <si>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</si>
  <si>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</si>
  <si>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</si>
  <si>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</si>
  <si>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</si>
  <si>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</si>
  <si>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</si>
  <si>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</si>
  <si>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</si>
  <si>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</si>
  <si>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</si>
  <si>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</si>
  <si>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</si>
  <si>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</si>
  <si>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</si>
  <si>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</si>
  <si>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</si>
  <si>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</si>
  <si>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</si>
  <si>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</si>
  <si>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</si>
  <si>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</si>
  <si>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</si>
  <si>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</si>
  <si>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</si>
  <si>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</si>
  <si>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</si>
  <si>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</si>
  <si>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</si>
  <si>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</si>
  <si>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</si>
  <si>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</si>
  <si>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</si>
  <si>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</si>
  <si>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</si>
  <si>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</si>
  <si>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</si>
  <si>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</si>
  <si>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</si>
  <si>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</si>
  <si>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</si>
  <si>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</si>
  <si>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</si>
  <si>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</si>
  <si>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</si>
  <si>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</si>
  <si>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</si>
  <si>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</si>
  <si>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</si>
  <si>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</si>
  <si>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</si>
  <si>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</si>
  <si>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</si>
  <si>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</si>
  <si>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</si>
  <si>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</si>
  <si>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</si>
  <si>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</si>
  <si>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</si>
  <si>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</si>
  <si>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</si>
  <si>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</si>
  <si>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</si>
  <si>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</si>
  <si>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</si>
  <si>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</si>
  <si>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</si>
  <si>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</si>
  <si>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</si>
  <si>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</si>
  <si>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</si>
  <si>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</si>
  <si>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</si>
  <si>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</si>
  <si>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</si>
  <si>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</si>
  <si>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</si>
  <si>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</si>
  <si>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</si>
  <si>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</si>
  <si>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</si>
  <si>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</si>
  <si>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</si>
  <si>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</si>
  <si>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</si>
  <si>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</si>
  <si>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</si>
  <si>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</si>
  <si>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</si>
  <si>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</si>
  <si>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</si>
  <si>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</si>
  <si>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</si>
  <si>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</si>
  <si>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</si>
  <si>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</si>
  <si>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</si>
  <si>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</si>
  <si>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</si>
  <si>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</si>
  <si>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</si>
  <si>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</si>
  <si>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</si>
  <si>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</si>
  <si>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</si>
  <si>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</si>
  <si>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</si>
  <si>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</si>
  <si>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</si>
  <si>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</si>
  <si>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</si>
  <si>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</si>
  <si>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</si>
  <si>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</si>
  <si>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</si>
  <si>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</si>
  <si>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</si>
  <si>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</si>
  <si>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</si>
  <si>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</si>
  <si>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</si>
  <si>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</si>
  <si>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</si>
  <si>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</si>
  <si>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</si>
  <si>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</si>
  <si>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</si>
  <si>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</si>
  <si>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</si>
  <si>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</si>
  <si>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</si>
  <si>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</si>
  <si>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</si>
  <si>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</si>
  <si>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</si>
  <si>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</si>
  <si>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</si>
  <si>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</si>
  <si>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</si>
  <si>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</si>
  <si>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</si>
  <si>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</si>
  <si>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</si>
  <si>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</si>
  <si>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</si>
  <si>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</si>
  <si>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</si>
  <si>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</si>
  <si>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</si>
  <si>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</si>
  <si>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</si>
  <si>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</si>
  <si>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</si>
  <si>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</si>
  <si>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</si>
  <si>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</si>
  <si>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</si>
  <si>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</si>
  <si>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</si>
  <si>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</si>
  <si>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</si>
  <si>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</si>
  <si>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</si>
  <si>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</si>
  <si>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</si>
  <si>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</si>
  <si>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</si>
  <si>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</si>
  <si>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</si>
  <si>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</si>
  <si>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</si>
  <si>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</si>
  <si>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</si>
  <si>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</si>
  <si>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</si>
  <si>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</si>
  <si>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</si>
  <si>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</si>
  <si>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</si>
  <si>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</si>
  <si>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</si>
  <si>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</si>
  <si>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</si>
  <si>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</si>
  <si>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</si>
  <si>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</si>
  <si>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</si>
  <si>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</si>
  <si>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</si>
  <si>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</si>
  <si>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</si>
  <si>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</si>
  <si>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</si>
  <si>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</si>
  <si>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</si>
  <si>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</si>
  <si>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</si>
  <si>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</si>
  <si>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</si>
  <si>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</si>
  <si>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</si>
  <si>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</si>
  <si>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</si>
  <si>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</si>
  <si>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</si>
  <si>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</si>
  <si>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</si>
  <si>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</si>
  <si>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</si>
  <si>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</si>
  <si>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</si>
  <si>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</si>
  <si>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</si>
  <si>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</si>
  <si>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</si>
  <si>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</si>
  <si>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</si>
  <si>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</si>
  <si>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</si>
  <si>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</si>
  <si>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</si>
  <si>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</si>
  <si>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</si>
  <si>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</si>
  <si>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</si>
  <si>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</si>
  <si>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</si>
  <si>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</si>
  <si>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</si>
  <si>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</si>
  <si>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</si>
  <si>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</si>
  <si>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</si>
  <si>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</si>
  <si>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</si>
  <si>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</si>
  <si>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</si>
  <si>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</si>
  <si>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</si>
  <si>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</si>
  <si>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</si>
  <si>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</si>
  <si>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</si>
  <si>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</si>
  <si>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</si>
  <si>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</si>
  <si>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</si>
  <si>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</si>
  <si>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</si>
  <si>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</si>
  <si>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</si>
  <si>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</si>
  <si>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</si>
  <si>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</si>
  <si>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</si>
  <si>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</si>
  <si>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</si>
  <si>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</si>
  <si>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</si>
  <si>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</si>
  <si>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</si>
  <si>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</si>
  <si>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</si>
  <si>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</si>
  <si>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</si>
  <si>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</si>
  <si>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</si>
  <si>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</si>
  <si>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</si>
  <si>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</si>
  <si>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</si>
  <si>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</si>
  <si>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</si>
  <si>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</si>
  <si>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</si>
  <si>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</si>
  <si>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</si>
  <si>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</si>
  <si>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</si>
  <si>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</si>
  <si>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</si>
  <si>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</si>
  <si>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</si>
  <si>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</si>
  <si>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</si>
  <si>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</si>
  <si>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</si>
  <si>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</si>
  <si>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</si>
  <si>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</si>
  <si>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</si>
  <si>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</si>
  <si>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</si>
  <si>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</si>
  <si>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</si>
  <si>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</si>
  <si>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</si>
  <si>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</si>
  <si>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</si>
  <si>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</si>
  <si>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</si>
  <si>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</si>
  <si>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</si>
  <si>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</si>
  <si>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</si>
  <si>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</si>
  <si>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</si>
  <si>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</si>
  <si>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</si>
  <si>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</si>
  <si>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</si>
  <si>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</si>
  <si>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</si>
  <si>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</si>
  <si>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</si>
  <si>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</si>
  <si>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</si>
  <si>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</si>
  <si>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</si>
  <si>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</si>
  <si>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</si>
  <si>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</si>
  <si>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</si>
  <si>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</si>
  <si>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</si>
  <si>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</si>
  <si>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</si>
  <si>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</si>
  <si>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</si>
  <si>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</si>
  <si>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</si>
  <si>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</si>
  <si>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</si>
  <si>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</si>
  <si>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</si>
  <si>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</si>
  <si>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</si>
  <si>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</si>
  <si>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</si>
  <si>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</si>
  <si>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</si>
  <si>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</si>
  <si>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</si>
  <si>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</si>
  <si>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</si>
  <si>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</si>
  <si>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</si>
  <si>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</si>
  <si>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</si>
  <si>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</si>
  <si>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</si>
  <si>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</si>
  <si>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</si>
  <si>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</si>
  <si>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</si>
  <si>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</si>
  <si>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</si>
  <si>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</si>
  <si>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</si>
  <si>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</si>
  <si>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</si>
  <si>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</si>
  <si>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</si>
  <si>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</si>
  <si>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</si>
  <si>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</si>
  <si>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</si>
  <si>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</si>
  <si>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</si>
  <si>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</si>
  <si>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</si>
  <si>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</si>
  <si>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</si>
  <si>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</si>
  <si>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</si>
  <si>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</si>
  <si>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</si>
  <si>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</si>
  <si>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</si>
  <si>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</si>
  <si>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</si>
  <si>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</si>
  <si>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</si>
  <si>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</si>
  <si>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</si>
  <si>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</si>
  <si>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</si>
  <si>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</si>
  <si>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</si>
  <si>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</si>
  <si>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</si>
  <si>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</si>
  <si>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</si>
  <si>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</si>
  <si>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</si>
  <si>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</si>
  <si>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</si>
  <si>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</si>
  <si>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</si>
  <si>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</si>
  <si>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</si>
  <si>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</si>
  <si>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</si>
  <si>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</si>
  <si>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</si>
  <si>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</si>
  <si>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</si>
  <si>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</si>
  <si>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</si>
  <si>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</si>
  <si>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</si>
  <si>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</si>
  <si>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</si>
  <si>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</si>
  <si>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</si>
  <si>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</si>
  <si>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</si>
  <si>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</si>
  <si>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</si>
  <si>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</si>
  <si>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</si>
  <si>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</si>
  <si>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</si>
  <si>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</si>
  <si>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</si>
  <si>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</si>
  <si>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</si>
  <si>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</si>
  <si>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</si>
  <si>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</si>
  <si>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</si>
  <si>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</si>
  <si>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</si>
  <si>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</si>
  <si>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</si>
  <si>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</si>
  <si>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</si>
  <si>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</si>
  <si>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</si>
  <si>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</si>
  <si>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</si>
  <si>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</si>
  <si>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</si>
  <si>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</si>
  <si>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</si>
  <si>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</si>
  <si>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</si>
  <si>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</si>
  <si>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</si>
  <si>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</si>
  <si>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</si>
  <si>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</si>
  <si>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</si>
  <si>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</si>
  <si>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</si>
  <si>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</si>
  <si>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</si>
  <si>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</si>
  <si>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</si>
  <si>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</si>
  <si>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</si>
  <si>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</si>
  <si>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</si>
  <si>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</si>
  <si>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</si>
  <si>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</si>
  <si>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</si>
  <si>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</si>
  <si>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</si>
  <si>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</si>
  <si>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</si>
  <si>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</si>
  <si>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</si>
  <si>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</si>
  <si>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</si>
  <si>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</si>
  <si>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</si>
  <si>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</si>
  <si>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</si>
  <si>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</si>
  <si>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</si>
  <si>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</si>
  <si>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</si>
  <si>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</si>
  <si>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</si>
  <si>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</si>
  <si>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</si>
  <si>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</si>
  <si>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</si>
  <si>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</si>
  <si>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</si>
  <si>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</si>
  <si>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</si>
  <si>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</si>
  <si>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</si>
  <si>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</si>
  <si>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</si>
  <si>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</si>
  <si>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</si>
  <si>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</si>
  <si>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</si>
  <si>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</si>
  <si>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</si>
  <si>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</si>
  <si>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</si>
  <si>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</si>
  <si>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</si>
  <si>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</si>
  <si>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</si>
  <si>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</si>
  <si>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</si>
  <si>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</si>
  <si>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</si>
  <si>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</si>
  <si>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</si>
  <si>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</si>
  <si>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</si>
  <si>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</si>
  <si>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</si>
  <si>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</si>
  <si>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</si>
  <si>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</si>
  <si>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</si>
  <si>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</si>
  <si>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</si>
  <si>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</si>
  <si>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</si>
  <si>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</si>
  <si>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</si>
  <si>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</si>
  <si>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</si>
  <si>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</si>
  <si>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</si>
  <si>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</si>
  <si>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</si>
  <si>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</si>
  <si>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</si>
  <si>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</si>
  <si>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</si>
  <si>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</si>
  <si>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</si>
  <si>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</si>
  <si>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</si>
  <si>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</si>
  <si>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</si>
  <si>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</si>
  <si>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</si>
  <si>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</si>
  <si>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</si>
  <si>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</si>
  <si>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</si>
  <si>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</si>
  <si>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</si>
  <si>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</si>
  <si>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</si>
  <si>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</si>
  <si>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</si>
  <si>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</si>
  <si>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</si>
  <si>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</si>
  <si>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</si>
  <si>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</si>
  <si>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</si>
  <si>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</si>
  <si>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</si>
  <si>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</si>
  <si>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</si>
  <si>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</si>
  <si>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</si>
  <si>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</si>
  <si>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</si>
  <si>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</si>
  <si>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</si>
  <si>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</si>
  <si>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</si>
  <si>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</si>
  <si>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</si>
  <si>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</si>
  <si>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</si>
  <si>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</si>
  <si>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</si>
  <si>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</si>
  <si>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</si>
  <si>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</si>
  <si>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</si>
  <si>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</si>
  <si>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</si>
  <si>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</si>
  <si>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</si>
  <si>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</si>
  <si>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</si>
  <si>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</si>
  <si>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</si>
  <si>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</si>
  <si>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</si>
  <si>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</si>
  <si>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</si>
  <si>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</si>
  <si>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</si>
  <si>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</si>
  <si>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</si>
  <si>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</si>
  <si>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</si>
  <si>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</si>
  <si>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</si>
  <si>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</si>
  <si>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</si>
  <si>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</si>
  <si>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</si>
  <si>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</si>
  <si>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</si>
  <si>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</si>
  <si>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</si>
  <si>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</si>
  <si>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</si>
  <si>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</si>
  <si>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</si>
  <si>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</si>
  <si>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</si>
  <si>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</si>
  <si>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</si>
  <si>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</si>
  <si>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</si>
  <si>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</si>
  <si>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</si>
  <si>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</si>
  <si>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</si>
  <si>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</si>
  <si>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</si>
  <si>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</si>
  <si>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</si>
  <si>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</si>
  <si>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</si>
  <si>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</si>
  <si>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</si>
  <si>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</si>
  <si>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</si>
  <si>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</si>
  <si>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</si>
  <si>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</si>
  <si>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</si>
  <si>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</si>
  <si>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</si>
  <si>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</si>
  <si>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</si>
  <si>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</si>
  <si>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</si>
  <si>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</si>
  <si>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</si>
  <si>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</si>
  <si>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</si>
  <si>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</si>
  <si>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</si>
  <si>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</si>
  <si>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</si>
  <si>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</si>
  <si>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</si>
  <si>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</si>
  <si>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</si>
  <si>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</si>
  <si>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</si>
  <si>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</si>
  <si>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</si>
  <si>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</si>
  <si>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</si>
  <si>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</si>
  <si>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</si>
  <si>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</si>
  <si>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</si>
  <si>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</si>
  <si>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</si>
  <si>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</si>
  <si>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</si>
  <si>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</si>
  <si>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</si>
  <si>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</si>
  <si>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</si>
  <si>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</si>
  <si>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</si>
  <si>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</si>
  <si>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</si>
  <si>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</si>
  <si>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</si>
  <si>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</si>
  <si>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</si>
  <si>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</si>
  <si>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</si>
  <si>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</si>
  <si>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</si>
  <si>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</si>
  <si>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</si>
  <si>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</si>
  <si>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</si>
  <si>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</si>
  <si>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</si>
  <si>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</si>
  <si>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</si>
  <si>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</si>
  <si>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</si>
  <si>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</si>
  <si>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</si>
  <si>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</si>
  <si>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</si>
  <si>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</si>
  <si>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</si>
  <si>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</si>
  <si>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</si>
  <si>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</si>
  <si>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</si>
  <si>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</si>
  <si>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</si>
  <si>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</si>
  <si>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</si>
  <si>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</si>
  <si>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</si>
  <si>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</si>
  <si>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</si>
  <si>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</si>
  <si>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</si>
  <si>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</si>
  <si>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</si>
  <si>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</si>
  <si>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</si>
  <si>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</si>
  <si>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</si>
  <si>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</si>
  <si>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</si>
  <si>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</si>
  <si>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</si>
  <si>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</si>
  <si>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</si>
  <si>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</si>
  <si>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</si>
  <si>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</si>
  <si>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</si>
  <si>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</si>
  <si>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</si>
  <si>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</si>
  <si>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</si>
  <si>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</si>
  <si>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</si>
  <si>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</si>
  <si>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</si>
  <si>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</si>
  <si>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</si>
  <si>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</si>
  <si>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</si>
  <si>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</si>
  <si>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</si>
  <si>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</si>
  <si>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</si>
  <si>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</si>
  <si>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</si>
  <si>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</si>
  <si>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</si>
  <si>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</si>
  <si>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</si>
  <si>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</si>
  <si>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</si>
  <si>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</si>
  <si>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</si>
  <si>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</si>
  <si>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</si>
  <si>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</si>
  <si>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</si>
  <si>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</si>
  <si>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</si>
  <si>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</si>
  <si>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</si>
  <si>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</si>
  <si>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</si>
  <si>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</si>
  <si>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</si>
  <si>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</si>
  <si>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</si>
  <si>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</si>
  <si>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</si>
  <si>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</si>
  <si>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</si>
  <si>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</si>
  <si>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</si>
  <si>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</si>
  <si>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</si>
  <si>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</si>
  <si>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</si>
  <si>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</si>
  <si>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</si>
  <si>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</si>
  <si>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</si>
  <si>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</si>
  <si>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</si>
  <si>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</si>
  <si>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</si>
  <si>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</si>
  <si>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</si>
  <si>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</si>
  <si>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</si>
  <si>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</si>
  <si>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</si>
  <si>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</si>
  <si>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</si>
  <si>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</si>
  <si>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</si>
  <si>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</si>
  <si>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</si>
  <si>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</si>
  <si>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</si>
  <si>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</si>
  <si>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</si>
  <si>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</si>
  <si>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</si>
  <si>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</si>
  <si>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</si>
  <si>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</si>
  <si>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</si>
  <si>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</si>
  <si>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</si>
  <si>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</si>
  <si>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</si>
  <si>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</si>
  <si>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</si>
  <si>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</si>
  <si>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</si>
  <si>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</si>
  <si>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</si>
  <si>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</si>
  <si>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</si>
  <si>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</si>
  <si>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</si>
  <si>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</si>
  <si>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</si>
  <si>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</si>
  <si>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</si>
  <si>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</si>
  <si>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</si>
  <si>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</si>
  <si>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</si>
  <si>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</si>
  <si>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</si>
  <si>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</si>
  <si>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</si>
  <si>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</si>
  <si>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</si>
  <si>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</si>
  <si>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</si>
  <si>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</si>
  <si>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</si>
  <si>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</si>
  <si>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</si>
  <si>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</si>
  <si>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</si>
  <si>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</si>
  <si>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</si>
  <si>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</si>
  <si>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</si>
  <si>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</si>
  <si>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</si>
  <si>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</si>
  <si>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</si>
  <si>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</si>
  <si>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</si>
  <si>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</si>
  <si>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</si>
  <si>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</si>
  <si>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</si>
  <si>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</si>
  <si>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</si>
  <si>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</si>
  <si>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</si>
  <si>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</si>
  <si>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</si>
  <si>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</si>
  <si>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</si>
  <si>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</si>
  <si>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</si>
  <si>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</si>
  <si>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</si>
  <si>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</si>
  <si>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</si>
  <si>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</si>
  <si>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</si>
  <si>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</si>
  <si>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</si>
  <si>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</si>
  <si>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</si>
  <si>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</si>
  <si>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</si>
  <si>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</si>
  <si>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</si>
  <si>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</si>
  <si>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</si>
  <si>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</si>
  <si>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</si>
  <si>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</si>
  <si>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</si>
  <si>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</si>
  <si>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</si>
  <si>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</si>
  <si>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</si>
  <si>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</si>
  <si>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</si>
  <si>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</si>
  <si>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</si>
  <si>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</si>
  <si>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</si>
  <si>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</si>
  <si>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</si>
  <si>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</si>
  <si>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</si>
  <si>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</si>
  <si>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</si>
  <si>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</si>
  <si>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</si>
  <si>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</si>
  <si>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</si>
  <si>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</si>
  <si>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</si>
  <si>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</si>
  <si>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</si>
  <si>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</si>
  <si>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</si>
  <si>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</si>
  <si>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</si>
  <si>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</si>
  <si>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</si>
  <si>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</si>
  <si>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</si>
  <si>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</si>
  <si>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</si>
  <si>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</si>
  <si>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</si>
  <si>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</si>
  <si>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</si>
  <si>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</si>
  <si>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</si>
  <si>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</si>
  <si>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</si>
  <si>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</si>
  <si>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</si>
  <si>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</si>
  <si>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</si>
  <si>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</si>
  <si>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</si>
  <si>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</si>
  <si>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</si>
  <si>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</si>
  <si>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</si>
  <si>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</si>
  <si>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</si>
  <si>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</si>
  <si>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</si>
  <si>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</si>
  <si>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</si>
  <si>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</si>
  <si>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</si>
  <si>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</si>
  <si>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</si>
  <si>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</si>
  <si>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</si>
  <si>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</si>
  <si>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</si>
  <si>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</si>
  <si>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</si>
  <si>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</si>
  <si>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</si>
  <si>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</si>
  <si>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</si>
  <si>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</si>
  <si>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</si>
  <si>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</si>
  <si>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</si>
  <si>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</si>
  <si>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</si>
  <si>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</si>
  <si>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</si>
  <si>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</si>
  <si>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</si>
  <si>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</si>
  <si>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</si>
  <si>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</si>
  <si>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</si>
  <si>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</si>
  <si>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</si>
  <si>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</si>
  <si>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</si>
  <si>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</si>
  <si>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</si>
  <si>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</si>
  <si>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</si>
  <si>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</si>
  <si>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</si>
  <si>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</si>
  <si>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</si>
  <si>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</si>
  <si>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</si>
  <si>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</si>
  <si>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</si>
  <si>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</si>
  <si>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</si>
  <si>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</si>
  <si>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</si>
  <si>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</si>
  <si>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</si>
  <si>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</si>
  <si>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</si>
  <si>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</si>
  <si>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</si>
  <si>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</si>
  <si>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</si>
  <si>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</si>
  <si>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</si>
  <si>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</si>
  <si>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</si>
  <si>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</si>
  <si>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</si>
  <si>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</si>
  <si>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</si>
  <si>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</si>
  <si>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</si>
  <si>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</si>
  <si>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</si>
  <si>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</si>
  <si>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</si>
  <si>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</si>
  <si>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</si>
  <si>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</si>
  <si>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</si>
  <si>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</si>
  <si>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</si>
  <si>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</si>
  <si>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</si>
  <si>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</si>
  <si>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</si>
  <si>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</si>
  <si>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</si>
  <si>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</si>
  <si>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</si>
  <si>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</si>
  <si>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</si>
  <si>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</si>
  <si>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</si>
  <si>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</si>
  <si>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</si>
  <si>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</si>
  <si>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</si>
  <si>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</si>
  <si>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</si>
  <si>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</si>
  <si>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</si>
  <si>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</si>
  <si>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</si>
  <si>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</si>
  <si>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</si>
  <si>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</si>
  <si>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</si>
  <si>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</si>
  <si>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</si>
  <si>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</si>
  <si>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</si>
  <si>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</si>
  <si>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</si>
  <si>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</si>
  <si>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</si>
  <si>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</si>
  <si>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</si>
  <si>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</si>
  <si>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</si>
  <si>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</si>
  <si>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</si>
  <si>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</si>
  <si>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</si>
  <si>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</si>
  <si>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</si>
  <si>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</si>
  <si>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</si>
  <si>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</si>
  <si>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</si>
  <si>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</si>
  <si>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</si>
  <si>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</si>
  <si>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</si>
  <si>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</si>
  <si>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</si>
  <si>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</si>
  <si>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</si>
  <si>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</si>
  <si>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</si>
  <si>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</si>
  <si>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</si>
  <si>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</si>
  <si>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</si>
  <si>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</si>
  <si>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</si>
  <si>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</si>
  <si>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</si>
  <si>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</si>
  <si>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</si>
  <si>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</si>
  <si>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</si>
  <si>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</si>
  <si>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</si>
  <si>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</si>
  <si>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</si>
  <si>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</si>
  <si>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</si>
  <si>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</si>
  <si>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</si>
  <si>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</si>
  <si>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</si>
  <si>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</si>
  <si>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</si>
  <si>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</si>
  <si>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</si>
  <si>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</si>
  <si>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</si>
  <si>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</si>
  <si>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</si>
  <si>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</si>
  <si>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</si>
  <si>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</si>
  <si>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</si>
  <si>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</si>
  <si>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</si>
  <si>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</si>
  <si>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</si>
  <si>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</si>
  <si>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</si>
  <si>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</si>
  <si>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</si>
  <si>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</si>
  <si>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</si>
  <si>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</si>
  <si>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</si>
  <si>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</si>
  <si>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</si>
  <si>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</si>
  <si>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</si>
  <si>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</si>
  <si>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</si>
  <si>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</si>
  <si>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</si>
  <si>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</si>
  <si>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</si>
  <si>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</si>
  <si>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</si>
  <si>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</si>
  <si>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</si>
  <si>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</si>
  <si>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</si>
  <si>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</si>
  <si>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</si>
  <si>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</si>
  <si>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</si>
  <si>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</si>
  <si>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</si>
  <si>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</si>
  <si>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</si>
  <si>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</si>
  <si>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</si>
  <si>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</si>
  <si>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</si>
  <si>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</si>
  <si>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</si>
  <si>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</si>
  <si>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</si>
  <si>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</si>
  <si>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</si>
  <si>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</si>
  <si>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</si>
  <si>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</si>
  <si>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</si>
  <si>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</si>
  <si>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</si>
  <si>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</si>
  <si>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</si>
  <si>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</si>
  <si>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</si>
  <si>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</si>
  <si>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</si>
  <si>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</si>
  <si>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</si>
  <si>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</si>
  <si>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</si>
  <si>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</si>
  <si>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</si>
  <si>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</si>
  <si>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</si>
  <si>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</si>
  <si>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</si>
  <si>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</si>
  <si>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</si>
  <si>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</si>
  <si>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</si>
  <si>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</si>
  <si>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</si>
  <si>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</si>
  <si>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</si>
  <si>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</si>
  <si>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</si>
  <si>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</si>
  <si>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</si>
  <si>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</si>
  <si>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</si>
  <si>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</si>
  <si>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</si>
  <si>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</si>
  <si>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</si>
  <si>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</si>
  <si>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</si>
  <si>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</si>
  <si>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</si>
  <si>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</si>
  <si>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</si>
  <si>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</si>
  <si>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</si>
  <si>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</si>
  <si>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</si>
  <si>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</si>
  <si>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</si>
  <si>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</si>
  <si>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</si>
  <si>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</si>
  <si>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</si>
  <si>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</si>
  <si>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</si>
  <si>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</si>
  <si>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</si>
  <si>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</si>
  <si>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</si>
  <si>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</si>
  <si>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</si>
  <si>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</si>
  <si>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</si>
  <si>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</si>
  <si>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</si>
  <si>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</si>
  <si>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</si>
  <si>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</si>
  <si>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</si>
  <si>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</si>
  <si>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</si>
  <si>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</si>
  <si>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</si>
  <si>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</si>
  <si>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</si>
  <si>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</si>
  <si>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</si>
  <si>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</si>
  <si>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</si>
  <si>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</si>
  <si>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</si>
  <si>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</si>
  <si>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</si>
  <si>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</si>
  <si>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</si>
  <si>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</si>
  <si>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</si>
  <si>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</si>
  <si>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</si>
  <si>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</si>
  <si>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</si>
  <si>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</si>
  <si>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</si>
  <si>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</si>
  <si>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</si>
  <si>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</si>
  <si>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</si>
  <si>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</si>
  <si>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</si>
  <si>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</si>
  <si>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</si>
  <si>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</si>
  <si>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</si>
  <si>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</si>
  <si>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</si>
  <si>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</si>
  <si>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</si>
  <si>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</si>
  <si>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</si>
  <si>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</si>
  <si>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</si>
  <si>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</si>
  <si>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</si>
  <si>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</si>
  <si>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</si>
  <si>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</si>
  <si>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</si>
  <si>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</si>
  <si>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</si>
  <si>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</si>
  <si>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</si>
  <si>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</si>
  <si>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</si>
  <si>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</si>
  <si>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</si>
  <si>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</si>
  <si>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</si>
  <si>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</si>
  <si>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</si>
  <si>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</si>
  <si>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</si>
  <si>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</si>
  <si>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</si>
  <si>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</si>
  <si>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</si>
  <si>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</si>
  <si>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</si>
  <si>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</si>
  <si>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</si>
  <si>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</si>
  <si>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</si>
  <si>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</si>
  <si>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</si>
  <si>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</si>
  <si>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</si>
  <si>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</si>
  <si>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</si>
  <si>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</si>
  <si>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</si>
  <si>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</si>
  <si>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</si>
  <si>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</si>
  <si>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</si>
  <si>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</si>
  <si>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</si>
  <si>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</si>
  <si>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</si>
  <si>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</si>
  <si>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</si>
  <si>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</si>
  <si>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</si>
  <si>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</si>
  <si>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</si>
  <si>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</si>
  <si>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</si>
  <si>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</si>
  <si>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</si>
  <si>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</si>
  <si>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</si>
  <si>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</si>
  <si>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</si>
  <si>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</si>
  <si>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</si>
  <si>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</si>
  <si>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</si>
  <si>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</si>
  <si>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</si>
  <si>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</si>
  <si>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</si>
  <si>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</si>
  <si>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</si>
  <si>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</si>
  <si>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</si>
  <si>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</si>
  <si>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</si>
  <si>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</si>
  <si>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</si>
  <si>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</si>
  <si>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</si>
  <si>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</si>
  <si>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</si>
  <si>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</si>
  <si>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</si>
  <si>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</si>
  <si>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</si>
  <si>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</si>
  <si>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</si>
  <si>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</si>
  <si>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</si>
  <si>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</si>
  <si>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</si>
  <si>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</si>
  <si>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</si>
  <si>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</si>
  <si>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</si>
  <si>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</si>
  <si>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</si>
  <si>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</si>
  <si>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</si>
  <si>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</si>
  <si>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</si>
  <si>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</si>
  <si>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</si>
  <si>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</si>
  <si>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</si>
  <si>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</si>
  <si>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</si>
  <si>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</si>
  <si>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</si>
  <si>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</si>
  <si>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</si>
  <si>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</si>
  <si>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</si>
  <si>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</si>
  <si>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</si>
  <si>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</si>
  <si>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</si>
  <si>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</si>
  <si>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</si>
  <si>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</si>
  <si>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</si>
  <si>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</si>
  <si>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</si>
  <si>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</si>
  <si>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</si>
  <si>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</si>
  <si>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</si>
  <si>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</si>
  <si>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</si>
  <si>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</si>
  <si>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</si>
  <si>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</si>
  <si>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</si>
  <si>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</si>
  <si>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</si>
  <si>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</si>
  <si>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</si>
  <si>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</si>
  <si>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</si>
  <si>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</si>
  <si>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</si>
  <si>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</si>
  <si>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</si>
  <si>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</si>
  <si>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</si>
  <si>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</si>
  <si>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</si>
  <si>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</si>
  <si>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</si>
  <si>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</si>
  <si>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</si>
  <si>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</si>
  <si>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</si>
  <si>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</si>
  <si>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</si>
  <si>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</si>
  <si>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</si>
  <si>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</si>
  <si>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</si>
  <si>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</si>
  <si>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</si>
  <si>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</si>
  <si>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</si>
  <si>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</si>
  <si>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</si>
  <si>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</si>
  <si>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</si>
  <si>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</si>
  <si>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</si>
  <si>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</si>
  <si>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</si>
  <si>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</si>
  <si>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</si>
  <si>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</si>
  <si>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</si>
  <si>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</si>
  <si>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</si>
  <si>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</si>
  <si>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</si>
  <si>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</si>
  <si>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</si>
  <si>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</si>
  <si>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</si>
  <si>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</si>
  <si>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</si>
  <si>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</si>
  <si>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</si>
  <si>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</si>
  <si>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</si>
  <si>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</si>
  <si>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</si>
  <si>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</si>
  <si>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</si>
  <si>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</si>
  <si>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</si>
  <si>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</si>
  <si>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</si>
  <si>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</si>
  <si>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</si>
  <si>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</si>
  <si>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</si>
  <si>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</si>
  <si>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</si>
  <si>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</si>
  <si>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</si>
  <si>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</si>
  <si>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</si>
  <si>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</si>
  <si>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</si>
  <si>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</si>
  <si>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</si>
  <si>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</si>
  <si>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</si>
  <si>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</si>
  <si>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</si>
  <si>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</si>
  <si>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</si>
  <si>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</si>
  <si>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</si>
  <si>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</si>
  <si>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</si>
  <si>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</si>
  <si>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</si>
  <si>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</si>
  <si>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</si>
  <si>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</si>
  <si>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</si>
  <si>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</si>
  <si>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</si>
  <si>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</si>
  <si>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</si>
  <si>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</si>
  <si>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</si>
  <si>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</si>
  <si>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</si>
  <si>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</si>
  <si>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</si>
  <si>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</si>
  <si>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</si>
  <si>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</si>
  <si>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</si>
  <si>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</si>
  <si>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</si>
  <si>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</si>
  <si>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</si>
  <si>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</si>
  <si>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</si>
  <si>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</si>
  <si>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</si>
  <si>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</si>
  <si>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</si>
  <si>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</si>
  <si>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</si>
  <si>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</si>
  <si>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</si>
  <si>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</si>
  <si>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</si>
  <si>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</si>
  <si>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</si>
  <si>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</si>
  <si>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</si>
  <si>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</si>
  <si>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</si>
  <si>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</si>
  <si>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</si>
  <si>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</si>
  <si>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</si>
  <si>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</si>
  <si>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</si>
  <si>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</si>
  <si>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</si>
  <si>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</si>
  <si>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</si>
  <si>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</si>
  <si>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</si>
  <si>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</si>
  <si>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</si>
  <si>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</si>
  <si>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</si>
  <si>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</si>
  <si>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</si>
  <si>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</si>
  <si>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</si>
  <si>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</si>
  <si>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</si>
  <si>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</si>
  <si>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</si>
  <si>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</si>
  <si>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</si>
  <si>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</si>
  <si>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</si>
  <si>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</si>
  <si>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</si>
  <si>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</si>
  <si>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</si>
  <si>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</si>
  <si>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</si>
  <si>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</si>
  <si>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</si>
  <si>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</si>
  <si>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</si>
  <si>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</si>
  <si>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</si>
  <si>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</si>
  <si>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</si>
  <si>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</si>
  <si>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</si>
  <si>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</si>
  <si>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</si>
  <si>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</si>
  <si>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</si>
  <si>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</si>
  <si>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</si>
  <si>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</si>
  <si>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</si>
  <si>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</si>
  <si>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</si>
  <si>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</si>
  <si>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</si>
  <si>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</si>
  <si>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</si>
  <si>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</si>
  <si>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</si>
  <si>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</si>
  <si>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</si>
  <si>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</si>
  <si>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</si>
  <si>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</si>
  <si>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</si>
  <si>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</si>
  <si>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</si>
  <si>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</si>
  <si>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</si>
  <si>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</si>
  <si>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</si>
  <si>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</si>
  <si>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</si>
  <si>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</si>
  <si>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</si>
  <si>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</si>
  <si>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</si>
  <si>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</si>
  <si>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</si>
  <si>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</si>
  <si>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</si>
  <si>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</si>
  <si>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</si>
  <si>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</si>
  <si>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</si>
  <si>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</si>
  <si>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</si>
  <si>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</si>
  <si>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</si>
  <si>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</si>
  <si>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</si>
  <si>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</si>
  <si>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</si>
  <si>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</si>
  <si>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</si>
  <si>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</si>
  <si>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</si>
  <si>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</si>
  <si>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</si>
  <si>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</si>
  <si>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</si>
  <si>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</si>
  <si>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</si>
  <si>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</si>
  <si>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</si>
  <si>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</si>
  <si>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</si>
  <si>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</si>
  <si>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</si>
  <si>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</si>
  <si>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</si>
  <si>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</si>
  <si>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</si>
  <si>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</si>
  <si>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</si>
  <si>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</si>
  <si>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</si>
  <si>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</si>
  <si>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</si>
  <si>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</si>
  <si>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</si>
  <si>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</si>
  <si>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</si>
  <si>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</si>
  <si>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</si>
  <si>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</si>
  <si>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</si>
  <si>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</si>
  <si>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</si>
  <si>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</si>
  <si>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</si>
  <si>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</si>
  <si>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</si>
  <si>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</si>
  <si>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</si>
  <si>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</si>
  <si>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</si>
  <si>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</si>
  <si>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</si>
  <si>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</si>
  <si>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</si>
  <si>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</si>
  <si>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</si>
  <si>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</si>
  <si>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</si>
  <si>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</si>
  <si>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</si>
  <si>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</si>
  <si>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</si>
  <si>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</si>
  <si>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</si>
  <si>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</si>
  <si>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</si>
  <si>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</si>
  <si>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</si>
  <si>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</si>
  <si>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</si>
  <si>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</si>
  <si>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</si>
  <si>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</si>
  <si>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</si>
  <si>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</si>
  <si>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</si>
  <si>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</si>
  <si>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</si>
  <si>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</si>
  <si>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</si>
  <si>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</si>
  <si>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</si>
  <si>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</si>
  <si>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</si>
  <si>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</si>
  <si>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</si>
  <si>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</si>
  <si>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</si>
  <si>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</si>
  <si>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</si>
  <si>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</si>
  <si>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</si>
  <si>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</si>
  <si>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</si>
  <si>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</si>
  <si>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</si>
  <si>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</si>
  <si>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</si>
  <si>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</si>
  <si>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</si>
  <si>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</si>
  <si>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</si>
  <si>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</si>
  <si>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</si>
  <si>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</si>
  <si>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</si>
  <si>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</si>
  <si>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</si>
  <si>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</si>
  <si>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</si>
  <si>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</si>
  <si>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</si>
  <si>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</si>
  <si>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</si>
  <si>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</si>
  <si>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</si>
  <si>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</si>
  <si>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</si>
  <si>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</si>
  <si>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</si>
  <si>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</si>
  <si>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</si>
  <si>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</si>
  <si>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</si>
  <si>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</si>
  <si>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</si>
  <si>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</si>
  <si>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</si>
  <si>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</si>
  <si>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</si>
  <si>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</si>
  <si>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</si>
  <si>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</si>
  <si>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</si>
  <si>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</si>
  <si>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</si>
  <si>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</si>
  <si>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</si>
  <si>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</si>
  <si>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</si>
  <si>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</si>
  <si>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</si>
  <si>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</si>
  <si>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</si>
  <si>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</si>
  <si>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</si>
  <si>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</si>
  <si>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</si>
  <si>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</si>
  <si>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</si>
  <si>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</si>
  <si>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</si>
  <si>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</si>
  <si>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</si>
  <si>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</si>
  <si>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</si>
  <si>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</si>
  <si>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</si>
  <si>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</si>
  <si>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</si>
  <si>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</si>
  <si>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</si>
  <si>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</si>
  <si>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</si>
  <si>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</si>
  <si>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</si>
  <si>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</si>
  <si>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</si>
  <si>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</si>
  <si>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</si>
  <si>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</si>
  <si>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</si>
  <si>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</si>
  <si>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</si>
  <si>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</si>
  <si>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</si>
  <si>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</si>
  <si>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</si>
  <si>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</si>
  <si>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</si>
  <si>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</si>
  <si>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</si>
  <si>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</si>
  <si>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</si>
  <si>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</si>
  <si>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</si>
  <si>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</si>
  <si>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</si>
  <si>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</si>
  <si>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</si>
  <si>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</si>
  <si>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</si>
  <si>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</si>
  <si>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</si>
  <si>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</si>
  <si>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</si>
  <si>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</si>
  <si>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</si>
  <si>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</si>
  <si>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</si>
  <si>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</si>
  <si>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</si>
  <si>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</si>
  <si>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</si>
  <si>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</si>
  <si>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</si>
  <si>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</si>
  <si>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</si>
  <si>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</si>
  <si>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</si>
  <si>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</si>
  <si>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</si>
  <si>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</si>
  <si>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</si>
  <si>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</si>
  <si>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</si>
  <si>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</si>
  <si>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</si>
  <si>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</si>
  <si>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</si>
  <si>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</si>
  <si>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</si>
  <si>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</si>
  <si>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</si>
  <si>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</si>
  <si>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</si>
  <si>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</si>
  <si>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</si>
  <si>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</si>
  <si>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</si>
  <si>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</si>
  <si>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</si>
  <si>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</si>
  <si>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</si>
  <si>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</si>
  <si>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</si>
  <si>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</si>
  <si>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</si>
  <si>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</si>
  <si>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</si>
  <si>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</si>
  <si>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</si>
  <si>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</si>
  <si>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</si>
  <si>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</si>
  <si>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</si>
  <si>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</si>
  <si>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</si>
  <si>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</si>
  <si>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</si>
  <si>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</si>
  <si>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</si>
  <si>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</si>
  <si>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</si>
  <si>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</si>
  <si>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</si>
  <si>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</si>
  <si>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</si>
  <si>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</si>
  <si>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</si>
  <si>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</si>
  <si>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</si>
  <si>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</si>
  <si>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</si>
  <si>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</si>
  <si>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</si>
  <si>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</si>
  <si>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</si>
  <si>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</si>
  <si>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</si>
  <si>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</si>
  <si>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</si>
  <si>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</si>
  <si>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</si>
  <si>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</si>
  <si>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</si>
  <si>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</si>
  <si>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</si>
  <si>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</si>
  <si>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</si>
  <si>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</si>
  <si>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</si>
  <si>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</si>
  <si>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</si>
  <si>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</si>
  <si>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</si>
  <si>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</si>
  <si>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</si>
  <si>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</si>
  <si>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</si>
  <si>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</si>
  <si>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</si>
  <si>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</si>
  <si>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</si>
  <si>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</si>
  <si>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</si>
  <si>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</si>
  <si>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</si>
  <si>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</si>
  <si>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</si>
  <si>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</si>
  <si>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</si>
  <si>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</si>
  <si>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</si>
  <si>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</si>
  <si>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</si>
  <si>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</si>
  <si>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</si>
  <si>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</si>
  <si>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</si>
  <si>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</si>
  <si>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</si>
  <si>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</si>
  <si>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</si>
  <si>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</si>
  <si>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</si>
  <si>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</si>
  <si>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</si>
  <si>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</si>
  <si>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</si>
  <si>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</si>
  <si>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</si>
  <si>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</si>
  <si>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</si>
  <si>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</si>
  <si>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</si>
  <si>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</si>
  <si>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</si>
  <si>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</si>
  <si>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</si>
  <si>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</si>
  <si>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</si>
  <si>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</si>
  <si>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</si>
  <si>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</si>
  <si>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</si>
  <si>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</si>
  <si>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</si>
  <si>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</si>
  <si>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</si>
  <si>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</si>
  <si>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</si>
  <si>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</si>
  <si>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</si>
  <si>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</si>
  <si>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</si>
  <si>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</si>
  <si>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</si>
  <si>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</si>
  <si>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</si>
  <si>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</si>
  <si>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</si>
  <si>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</si>
  <si>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</si>
  <si>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</si>
  <si>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</si>
  <si>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</si>
  <si>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</si>
  <si>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</si>
  <si>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</si>
  <si>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</si>
  <si>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</si>
  <si>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</si>
  <si>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</si>
  <si>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</si>
  <si>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</si>
  <si>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</si>
  <si>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</si>
  <si>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</si>
  <si>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</si>
  <si>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</si>
  <si>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</si>
  <si>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</si>
  <si>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</si>
  <si>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</si>
  <si>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</si>
  <si>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</si>
  <si>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</si>
  <si>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</si>
  <si>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</si>
  <si>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</si>
  <si>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</si>
  <si>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</si>
  <si>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</si>
  <si>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</si>
  <si>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</si>
  <si>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</si>
  <si>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</si>
  <si>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</si>
  <si>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</si>
  <si>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</si>
  <si>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</si>
  <si>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</si>
  <si>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</si>
  <si>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</si>
  <si>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</si>
  <si>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</si>
  <si>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</si>
  <si>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</si>
  <si>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</si>
  <si>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</si>
  <si>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</si>
  <si>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</si>
  <si>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</si>
  <si>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</si>
  <si>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</si>
  <si>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</si>
  <si>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</si>
  <si>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</si>
  <si>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</si>
  <si>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</si>
  <si>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</si>
  <si>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</si>
  <si>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</si>
  <si>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</si>
  <si>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</si>
  <si>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</si>
  <si>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</si>
  <si>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</si>
  <si>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</si>
  <si>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</si>
  <si>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</si>
  <si>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</si>
  <si>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</si>
  <si>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</si>
  <si>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</si>
  <si>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</si>
  <si>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</si>
  <si>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</si>
  <si>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</si>
  <si>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</si>
  <si>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</si>
  <si>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</si>
  <si>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</si>
  <si>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</si>
  <si>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</si>
  <si>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</si>
  <si>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</si>
  <si>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</si>
  <si>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</si>
  <si>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</si>
  <si>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</si>
  <si>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</si>
  <si>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</si>
  <si>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</si>
  <si>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</si>
  <si>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</si>
  <si>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</si>
  <si>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</si>
  <si>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</si>
  <si>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</si>
  <si>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</si>
  <si>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</si>
  <si>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</si>
  <si>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</si>
  <si>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</si>
  <si>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</si>
  <si>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</si>
  <si>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</si>
  <si>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</si>
  <si>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</si>
  <si>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</si>
  <si>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</si>
  <si>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</si>
  <si>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</si>
  <si>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</si>
  <si>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</si>
  <si>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</si>
  <si>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</si>
  <si>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</si>
  <si>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</si>
  <si>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</si>
  <si>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</si>
  <si>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</si>
  <si>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</si>
  <si>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</si>
  <si>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</si>
  <si>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</si>
  <si>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</si>
  <si>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</si>
  <si>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</si>
  <si>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</si>
  <si>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</si>
  <si>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</si>
  <si>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</si>
  <si>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</si>
  <si>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</si>
  <si>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</si>
  <si>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</si>
  <si>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</si>
  <si>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</si>
  <si>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</si>
  <si>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</si>
  <si>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</si>
  <si>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</si>
  <si>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</si>
  <si>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</si>
  <si>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</si>
  <si>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</si>
  <si>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</si>
  <si>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</si>
  <si>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</si>
  <si>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</si>
  <si>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</si>
  <si>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</si>
  <si>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</si>
  <si>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</si>
  <si>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</si>
  <si>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</si>
  <si>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</si>
  <si>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</si>
  <si>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</si>
  <si>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</si>
  <si>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</si>
  <si>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</si>
  <si>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</si>
  <si>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</si>
  <si>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</si>
  <si>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</si>
  <si>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</si>
  <si>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</si>
  <si>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</si>
  <si>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</si>
  <si>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</si>
  <si>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</si>
  <si>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</si>
  <si>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</si>
  <si>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</si>
  <si>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</si>
  <si>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</si>
  <si>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</si>
  <si>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</si>
  <si>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</si>
  <si>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</si>
  <si>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</si>
  <si>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</si>
  <si>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</si>
  <si>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</si>
  <si>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</si>
  <si>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</si>
  <si>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</si>
  <si>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</si>
  <si>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</si>
  <si>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</si>
  <si>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</si>
  <si>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</si>
  <si>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</si>
  <si>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</si>
  <si>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</si>
  <si>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</si>
  <si>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</si>
  <si>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</si>
  <si>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</si>
  <si>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</si>
  <si>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</si>
  <si>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</si>
  <si>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</si>
  <si>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</si>
  <si>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</si>
  <si>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</si>
  <si>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</si>
  <si>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</si>
  <si>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</si>
  <si>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</si>
  <si>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</si>
  <si>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</si>
  <si>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</si>
  <si>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</si>
  <si>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</si>
  <si>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</si>
  <si>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</si>
  <si>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</si>
  <si>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</si>
  <si>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</si>
  <si>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</si>
  <si>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</si>
  <si>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</si>
  <si>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</si>
  <si>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</si>
  <si>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</si>
  <si>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</si>
  <si>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</si>
  <si>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</si>
  <si>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</si>
  <si>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</si>
  <si>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</si>
  <si>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</si>
  <si>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</si>
  <si>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</si>
  <si>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</si>
  <si>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</si>
  <si>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</si>
  <si>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</si>
  <si>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</si>
  <si>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</si>
  <si>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</si>
  <si>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</si>
  <si>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</si>
  <si>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</si>
  <si>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</si>
  <si>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</si>
  <si>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</si>
  <si>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</si>
  <si>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</si>
  <si>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</si>
  <si>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</si>
  <si>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</si>
  <si>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</si>
  <si>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</si>
  <si>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</si>
  <si>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</si>
  <si>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</si>
  <si>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</si>
  <si>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</si>
  <si>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</si>
  <si>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</si>
  <si>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</si>
  <si>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</si>
  <si>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</si>
  <si>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</si>
  <si>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</si>
  <si>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</si>
  <si>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</si>
  <si>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</si>
  <si>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</si>
  <si>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</si>
  <si>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</si>
  <si>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</si>
  <si>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</si>
  <si>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</si>
  <si>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</si>
  <si>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</si>
  <si>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</si>
  <si>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</si>
  <si>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</si>
  <si>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</si>
  <si>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</si>
  <si>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</si>
  <si>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</si>
  <si>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</si>
  <si>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</si>
  <si>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</si>
  <si>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</si>
  <si>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</si>
  <si>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</si>
  <si>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</si>
  <si>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</si>
  <si>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</si>
  <si>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</si>
  <si>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</si>
  <si>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</si>
  <si>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</si>
  <si>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</si>
  <si>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</si>
  <si>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</si>
  <si>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</si>
  <si>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</si>
  <si>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</si>
  <si>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</si>
  <si>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</si>
  <si>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</si>
  <si>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</si>
  <si>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</si>
  <si>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</si>
  <si>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</si>
  <si>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</si>
  <si>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</si>
  <si>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</si>
  <si>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</si>
  <si>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</si>
  <si>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</si>
  <si>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</si>
  <si>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</si>
  <si>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</si>
  <si>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</si>
  <si>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</si>
  <si>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</si>
  <si>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</si>
  <si>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</si>
  <si>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</si>
  <si>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</si>
  <si>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</si>
  <si>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</si>
  <si>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</si>
  <si>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</si>
  <si>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</si>
  <si>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</si>
  <si>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</si>
  <si>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</si>
  <si>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</si>
  <si>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</si>
  <si>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</si>
  <si>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</si>
  <si>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</si>
  <si>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</si>
  <si>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</si>
  <si>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</si>
  <si>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</si>
  <si>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</si>
  <si>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</si>
  <si>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</si>
  <si>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</si>
  <si>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</si>
  <si>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</si>
  <si>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</si>
  <si>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</si>
  <si>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</si>
  <si>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</si>
  <si>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</si>
  <si>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</si>
  <si>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</si>
  <si>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</si>
  <si>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</si>
  <si>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</si>
  <si>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</si>
  <si>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</si>
  <si>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</si>
  <si>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</si>
  <si>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</si>
  <si>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</si>
  <si>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</si>
  <si>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</si>
  <si>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</si>
  <si>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</si>
  <si>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</si>
  <si>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</si>
  <si>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</si>
  <si>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</si>
  <si>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</si>
  <si>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</si>
  <si>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</si>
  <si>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</si>
  <si>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</si>
  <si>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</si>
  <si>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</si>
  <si>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</si>
  <si>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</si>
  <si>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</si>
  <si>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</si>
  <si>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</si>
  <si>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</si>
  <si>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</si>
  <si>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</si>
  <si>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</si>
  <si>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</si>
  <si>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</si>
  <si>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</si>
  <si>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</si>
  <si>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</si>
  <si>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</si>
  <si>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</si>
  <si>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</si>
  <si>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</si>
  <si>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</si>
  <si>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</si>
  <si>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</si>
  <si>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</si>
  <si>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</si>
  <si>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</si>
  <si>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</si>
  <si>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</si>
  <si>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</si>
  <si>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</si>
  <si>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</si>
  <si>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</si>
  <si>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</si>
  <si>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</si>
  <si>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</si>
  <si>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</si>
  <si>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</si>
  <si>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</si>
  <si>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</si>
  <si>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</si>
  <si>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</si>
  <si>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</si>
  <si>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</si>
  <si>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</si>
  <si>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</si>
  <si>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</si>
  <si>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</si>
  <si>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</si>
  <si>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</si>
  <si>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</si>
  <si>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</si>
  <si>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</si>
  <si>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</si>
  <si>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</si>
  <si>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</si>
  <si>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</si>
  <si>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</si>
  <si>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</si>
  <si>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</si>
  <si>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</si>
  <si>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</si>
  <si>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</si>
  <si>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</si>
  <si>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</si>
  <si>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</si>
  <si>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</si>
  <si>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</si>
  <si>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</si>
  <si>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</si>
  <si>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</si>
  <si>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</si>
  <si>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</si>
  <si>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</si>
  <si>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</si>
  <si>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</si>
  <si>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</si>
  <si>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</si>
  <si>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</si>
  <si>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</si>
  <si>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</si>
  <si>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</si>
  <si>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</si>
  <si>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</si>
  <si>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</si>
  <si>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</si>
  <si>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</si>
  <si>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</si>
  <si>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</si>
  <si>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</si>
  <si>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</si>
  <si>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</si>
  <si>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</si>
  <si>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</si>
  <si>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</si>
  <si>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</si>
  <si>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</si>
  <si>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</si>
  <si>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</si>
  <si>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</si>
  <si>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</si>
  <si>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</si>
  <si>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</si>
  <si>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</si>
  <si>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</si>
  <si>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</si>
  <si>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</si>
  <si>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</si>
  <si>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</si>
  <si>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</si>
  <si>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</si>
  <si>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</si>
  <si>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</si>
  <si>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</si>
  <si>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</si>
  <si>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</si>
  <si>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</si>
  <si>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</si>
  <si>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</si>
  <si>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</si>
  <si>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</si>
  <si>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</si>
  <si>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</si>
  <si>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</si>
  <si>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</si>
  <si>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</si>
  <si>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</si>
  <si>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</si>
  <si>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</si>
  <si>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</si>
  <si>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</si>
  <si>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</si>
  <si>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</si>
  <si>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</si>
  <si>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</si>
  <si>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</si>
  <si>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</si>
  <si>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</si>
  <si>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</si>
  <si>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</si>
  <si>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</si>
  <si>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</si>
  <si>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</si>
  <si>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</si>
  <si>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</si>
  <si>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</si>
  <si>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</si>
  <si>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</si>
  <si>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</si>
  <si>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</si>
  <si>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</si>
  <si>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</si>
  <si>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</si>
  <si>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</si>
  <si>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</si>
  <si>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</si>
  <si>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</si>
  <si>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</si>
  <si>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</si>
  <si>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</si>
  <si>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</si>
  <si>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</si>
  <si>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</si>
  <si>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</si>
  <si>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</si>
  <si>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</si>
  <si>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</si>
  <si>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</si>
  <si>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</si>
  <si>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</si>
  <si>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</si>
  <si>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</si>
  <si>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</si>
  <si>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</si>
  <si>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</si>
  <si>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</si>
  <si>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</si>
  <si>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</si>
  <si>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</si>
  <si>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</si>
  <si>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</si>
  <si>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</si>
  <si>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</si>
  <si>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</si>
  <si>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</si>
  <si>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</si>
  <si>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</si>
  <si>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</si>
  <si>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</si>
  <si>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</si>
  <si>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</si>
  <si>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</si>
  <si>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</si>
  <si>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</si>
  <si>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</si>
  <si>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</si>
  <si>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</si>
  <si>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</si>
  <si>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</si>
  <si>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</si>
  <si>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</si>
  <si>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</si>
  <si>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</si>
  <si>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</si>
  <si>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</si>
  <si>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</si>
  <si>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</si>
  <si>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</si>
  <si>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</si>
  <si>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</si>
  <si>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</si>
  <si>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</si>
  <si>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</si>
  <si>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</si>
  <si>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</si>
  <si>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</si>
  <si>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</si>
  <si>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</si>
  <si>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</si>
  <si>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</si>
  <si>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</si>
  <si>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</si>
  <si>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</si>
  <si>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</si>
  <si>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</si>
  <si>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</si>
  <si>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</si>
  <si>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</si>
  <si>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</si>
  <si>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</si>
  <si>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</si>
  <si>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</si>
  <si>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</si>
  <si>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</si>
  <si>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</si>
  <si>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</si>
  <si>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</si>
  <si>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</si>
  <si>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</si>
  <si>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</si>
  <si>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</si>
  <si>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</si>
  <si>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</si>
  <si>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</si>
  <si>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</si>
  <si>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</si>
  <si>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</si>
  <si>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</si>
  <si>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</si>
  <si>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</si>
  <si>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</si>
  <si>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</si>
  <si>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</si>
  <si>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</si>
  <si>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</si>
  <si>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</si>
  <si>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</si>
  <si>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</si>
  <si>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</si>
  <si>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</si>
  <si>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</si>
  <si>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</si>
  <si>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</si>
  <si>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</si>
  <si>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</si>
  <si>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</si>
  <si>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</si>
  <si>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</si>
  <si>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</si>
  <si>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</si>
  <si>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</si>
  <si>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</si>
  <si>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</si>
  <si>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</si>
  <si>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</si>
  <si>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</si>
  <si>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</si>
  <si>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</si>
  <si>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</si>
  <si>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</si>
  <si>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</si>
  <si>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</si>
  <si>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</si>
  <si>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</si>
  <si>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</si>
  <si>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</si>
  <si>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</si>
  <si>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</si>
  <si>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</si>
  <si>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</si>
  <si>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</si>
  <si>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</si>
  <si>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</si>
  <si>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</si>
  <si>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</si>
  <si>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</si>
  <si>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</si>
  <si>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</si>
  <si>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</si>
  <si>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</si>
  <si>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</si>
  <si>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</si>
  <si>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</si>
  <si>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</si>
  <si>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</si>
  <si>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</si>
  <si>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</si>
  <si>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</si>
  <si>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</si>
  <si>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</si>
  <si>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</si>
  <si>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</si>
  <si>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</si>
  <si>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</si>
  <si>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</si>
  <si>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</si>
  <si>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</si>
  <si>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</si>
  <si>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</si>
  <si>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</si>
  <si>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</si>
  <si>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</si>
  <si>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</si>
  <si>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</si>
  <si>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</si>
  <si>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</si>
  <si>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</si>
  <si>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</si>
  <si>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</si>
  <si>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</si>
  <si>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</si>
  <si>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</si>
  <si>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</si>
  <si>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</si>
  <si>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</si>
  <si>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</si>
  <si>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</si>
  <si>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</si>
  <si>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</si>
  <si>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</si>
  <si>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</si>
  <si>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</si>
  <si>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</si>
  <si>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</si>
  <si>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</si>
  <si>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</si>
  <si>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</si>
  <si>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</si>
  <si>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</si>
  <si>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</si>
  <si>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</si>
  <si>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</si>
  <si>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</si>
  <si>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</si>
  <si>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</si>
  <si>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</si>
  <si>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</si>
  <si>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</si>
  <si>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</si>
  <si>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</si>
  <si>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</si>
  <si>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</si>
  <si>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</si>
  <si>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</si>
  <si>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</si>
  <si>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</si>
  <si>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</si>
  <si>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</si>
  <si>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</si>
  <si>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</si>
  <si>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</si>
  <si>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</si>
  <si>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</si>
  <si>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</si>
  <si>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</si>
  <si>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</si>
  <si>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</si>
  <si>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</si>
  <si>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</si>
  <si>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</si>
  <si>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</si>
  <si>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</si>
  <si>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</si>
  <si>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</si>
  <si>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</si>
  <si>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</si>
  <si>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</si>
  <si>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</si>
  <si>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</si>
  <si>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</si>
  <si>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</si>
  <si>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</si>
  <si>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</si>
  <si>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</si>
  <si>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</si>
  <si>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</si>
  <si>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</si>
  <si>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</si>
  <si>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</si>
  <si>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</si>
  <si>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</si>
  <si>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</si>
  <si>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</si>
  <si>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</si>
  <si>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</si>
  <si>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</si>
  <si>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</si>
  <si>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</si>
  <si>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</si>
  <si>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</si>
  <si>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</si>
  <si>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</si>
  <si>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</si>
  <si>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</si>
  <si>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</si>
  <si>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</si>
  <si>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</si>
  <si>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</si>
  <si>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</si>
  <si>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</si>
  <si>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</si>
  <si>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</si>
  <si>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</si>
  <si>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</si>
  <si>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</si>
  <si>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</si>
  <si>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</si>
  <si>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</si>
  <si>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</si>
  <si>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</si>
  <si>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</si>
  <si>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</si>
  <si>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</si>
  <si>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</si>
  <si>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</si>
  <si>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</si>
  <si>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</si>
  <si>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</si>
  <si>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</si>
  <si>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</si>
  <si>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</si>
  <si>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</si>
  <si>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</si>
  <si>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</si>
  <si>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</si>
  <si>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</si>
  <si>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</si>
  <si>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</si>
  <si>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</si>
  <si>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</si>
  <si>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</si>
  <si>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</si>
  <si>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</si>
  <si>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</si>
  <si>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</si>
  <si>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</si>
  <si>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</si>
  <si>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</si>
  <si>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</si>
  <si>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</si>
  <si>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</si>
  <si>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</si>
  <si>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</si>
  <si>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</si>
  <si>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</si>
  <si>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</si>
  <si>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</si>
  <si>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</si>
  <si>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</si>
  <si>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</si>
  <si>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</si>
  <si>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</si>
  <si>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</si>
  <si>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</si>
  <si>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</si>
  <si>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</si>
  <si>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</si>
  <si>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</si>
  <si>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</si>
  <si>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</si>
  <si>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</si>
  <si>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</si>
  <si>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</si>
  <si>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</si>
  <si>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</si>
  <si>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</si>
  <si>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</si>
  <si>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</si>
  <si>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</si>
  <si>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</si>
  <si>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</si>
  <si>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</si>
  <si>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</si>
  <si>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</si>
  <si>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</si>
  <si>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</si>
  <si>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</si>
  <si>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</si>
  <si>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</si>
  <si>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</si>
  <si>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</si>
  <si>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</si>
  <si>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</si>
  <si>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</si>
  <si>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</si>
  <si>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</si>
  <si>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</si>
  <si>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</si>
  <si>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</si>
  <si>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</si>
  <si>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</si>
  <si>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</si>
  <si>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</si>
  <si>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</si>
  <si>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</si>
  <si>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</si>
  <si>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</si>
  <si>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</si>
  <si>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</si>
  <si>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</si>
  <si>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</si>
  <si>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</si>
  <si>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</si>
  <si>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</si>
  <si>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</si>
  <si>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</si>
  <si>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</si>
  <si>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</si>
  <si>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</si>
  <si>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</si>
  <si>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</si>
  <si>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</si>
  <si>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</si>
  <si>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</si>
  <si>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</si>
  <si>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</si>
  <si>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</si>
  <si>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</si>
  <si>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</si>
  <si>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</si>
  <si>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</si>
  <si>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</si>
  <si>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</si>
  <si>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</si>
  <si>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</si>
  <si>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</si>
  <si>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</si>
  <si>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</si>
  <si>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</si>
  <si>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</si>
  <si>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</si>
  <si>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</si>
  <si>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</si>
  <si>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</si>
  <si>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</si>
  <si>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</si>
  <si>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</si>
  <si>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</si>
  <si>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</si>
  <si>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</si>
  <si>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</si>
  <si>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</si>
  <si>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</si>
  <si>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</si>
  <si>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</si>
  <si>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</si>
  <si>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</si>
  <si>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</si>
  <si>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</si>
  <si>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</si>
  <si>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</si>
  <si>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</si>
  <si>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</si>
  <si>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</si>
  <si>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</si>
  <si>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</si>
  <si>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</si>
  <si>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</si>
  <si>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</si>
  <si>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</si>
  <si>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</si>
  <si>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</si>
  <si>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</si>
  <si>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</si>
  <si>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</si>
  <si>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</si>
  <si>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</si>
  <si>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</si>
  <si>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</si>
  <si>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</si>
  <si>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</si>
  <si>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</si>
  <si>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</si>
  <si>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</si>
  <si>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</si>
  <si>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</si>
  <si>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</si>
  <si>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</si>
  <si>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</si>
  <si>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</si>
  <si>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</si>
  <si>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</si>
  <si>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</si>
  <si>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</si>
  <si>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</si>
  <si>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</si>
  <si>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</si>
  <si>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</si>
  <si>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</si>
  <si>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</si>
  <si>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</si>
  <si>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</si>
  <si>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</si>
  <si>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</si>
  <si>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</si>
  <si>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</si>
  <si>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</si>
  <si>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</si>
  <si>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</si>
  <si>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</si>
  <si>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</si>
  <si>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</si>
  <si>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</si>
  <si>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</si>
  <si>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</si>
  <si>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</si>
  <si>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</si>
  <si>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</si>
  <si>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</si>
  <si>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</si>
  <si>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</si>
  <si>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</si>
  <si>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</si>
  <si>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</si>
  <si>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</si>
  <si>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</si>
  <si>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</si>
  <si>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</si>
  <si>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</si>
  <si>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</si>
  <si>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</si>
  <si>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</si>
  <si>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</si>
  <si>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</si>
  <si>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</si>
  <si>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</si>
  <si>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</si>
  <si>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</si>
  <si>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</si>
  <si>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</si>
  <si>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</si>
  <si>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</si>
  <si>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</si>
  <si>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</si>
  <si>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</si>
  <si>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</si>
  <si>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</si>
  <si>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</si>
  <si>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</si>
  <si>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</si>
  <si>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</si>
  <si>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</si>
  <si>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</si>
  <si>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</si>
  <si>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</si>
  <si>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</si>
  <si>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</si>
  <si>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</si>
  <si>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</si>
  <si>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</si>
  <si>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</si>
  <si>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</si>
  <si>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</si>
  <si>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</si>
  <si>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</si>
  <si>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</si>
  <si>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</si>
  <si>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</si>
  <si>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</si>
  <si>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</si>
  <si>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</si>
  <si>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</si>
  <si>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</si>
  <si>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</si>
  <si>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</si>
  <si>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</si>
  <si>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</si>
  <si>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</si>
  <si>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</si>
  <si>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</si>
  <si>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</si>
  <si>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</si>
  <si>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</si>
  <si>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</si>
  <si>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</si>
  <si>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</si>
  <si>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</si>
  <si>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</si>
  <si>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</si>
  <si>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</si>
  <si>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</si>
  <si>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</si>
  <si>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</si>
  <si>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</si>
  <si>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</si>
  <si>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</si>
  <si>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</si>
  <si>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</si>
  <si>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</si>
  <si>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</si>
  <si>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</si>
  <si>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</si>
  <si>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</si>
  <si>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</si>
  <si>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</si>
  <si>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</si>
  <si>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</si>
  <si>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</si>
  <si>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</si>
  <si>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</si>
  <si>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</si>
  <si>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</si>
  <si>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</si>
  <si>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</si>
  <si>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</si>
  <si>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</si>
  <si>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</si>
  <si>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</si>
  <si>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</si>
  <si>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</si>
  <si>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</si>
  <si>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</si>
  <si>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</si>
  <si>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</si>
  <si>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</si>
  <si>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</si>
  <si>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</si>
  <si>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</si>
  <si>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</si>
  <si>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</si>
  <si>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</si>
  <si>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</si>
  <si>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</si>
  <si>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</si>
  <si>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</si>
  <si>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</si>
  <si>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</si>
  <si>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</si>
  <si>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</si>
  <si>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</si>
  <si>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</si>
  <si>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</si>
  <si>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</si>
  <si>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</si>
  <si>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</si>
  <si>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</si>
  <si>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</si>
  <si>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</si>
  <si>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</si>
  <si>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</si>
  <si>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</si>
  <si>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</si>
  <si>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</si>
  <si>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</si>
  <si>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</si>
  <si>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</si>
  <si>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</si>
  <si>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</si>
  <si>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</si>
  <si>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</si>
  <si>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</si>
  <si>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</si>
  <si>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</si>
  <si>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</si>
  <si>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</si>
  <si>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</si>
  <si>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</si>
  <si>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</si>
  <si>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</si>
  <si>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</si>
  <si>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</si>
  <si>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</si>
  <si>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</si>
  <si>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</si>
  <si>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</si>
  <si>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</si>
  <si>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</si>
  <si>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</si>
  <si>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</si>
  <si>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</si>
  <si>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</si>
  <si>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</si>
  <si>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</si>
  <si>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</si>
  <si>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</si>
  <si>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</si>
  <si>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</si>
  <si>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</si>
  <si>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</si>
  <si>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</si>
  <si>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</si>
  <si>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</si>
  <si>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</si>
  <si>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</si>
  <si>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</si>
  <si>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</si>
  <si>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</si>
  <si>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</si>
  <si>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</si>
  <si>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</si>
  <si>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</si>
  <si>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</si>
  <si>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</si>
  <si>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</si>
  <si>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</si>
  <si>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</si>
  <si>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</si>
  <si>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</si>
  <si>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</si>
  <si>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</si>
  <si>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</si>
  <si>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</si>
  <si>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</si>
  <si>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</si>
  <si>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</si>
  <si>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</si>
  <si>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</si>
  <si>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</si>
  <si>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</si>
  <si>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</si>
  <si>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</si>
  <si>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</si>
  <si>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</si>
  <si>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</si>
  <si>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</si>
  <si>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</si>
  <si>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</si>
  <si>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</si>
  <si>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</si>
  <si>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</si>
  <si>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</si>
  <si>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</si>
  <si>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</si>
  <si>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</si>
  <si>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</si>
  <si>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</si>
  <si>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</si>
  <si>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</si>
  <si>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</si>
  <si>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</si>
  <si>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</si>
  <si>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</si>
  <si>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</si>
  <si>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</si>
  <si>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</si>
  <si>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</si>
  <si>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</si>
  <si>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</si>
  <si>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</si>
  <si>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</si>
  <si>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</si>
  <si>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</si>
  <si>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</si>
  <si>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</si>
  <si>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</si>
  <si>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</si>
  <si>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</si>
  <si>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</si>
  <si>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</si>
  <si>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</si>
  <si>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</si>
  <si>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</si>
  <si>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</si>
  <si>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</si>
  <si>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</si>
  <si>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</si>
  <si>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</si>
  <si>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</si>
  <si>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</si>
  <si>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</si>
  <si>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</si>
  <si>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</si>
  <si>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</si>
  <si>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</si>
  <si>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</si>
  <si>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</si>
  <si>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</si>
  <si>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</si>
  <si>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</si>
  <si>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</si>
  <si>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</si>
  <si>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</si>
  <si>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</si>
  <si>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</si>
  <si>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</si>
  <si>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</si>
  <si>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</si>
  <si>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</si>
  <si>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</si>
  <si>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</si>
  <si>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</si>
  <si>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</si>
  <si>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</si>
  <si>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</si>
  <si>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</si>
  <si>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</si>
  <si>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</si>
  <si>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</si>
  <si>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</si>
  <si>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</si>
  <si>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</si>
  <si>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</si>
  <si>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</si>
  <si>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</si>
  <si>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</si>
  <si>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</si>
  <si>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</si>
  <si>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</si>
  <si>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</si>
  <si>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</si>
  <si>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</si>
  <si>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</si>
  <si>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</si>
  <si>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</si>
  <si>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</si>
  <si>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</si>
  <si>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</si>
  <si>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</si>
  <si>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</si>
  <si>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</si>
  <si>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</si>
  <si>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</si>
  <si>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</si>
  <si>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</si>
  <si>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</si>
  <si>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</si>
  <si>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</si>
  <si>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</si>
  <si>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</si>
  <si>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</si>
  <si>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</si>
  <si>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</si>
  <si>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</si>
  <si>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</si>
  <si>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</si>
  <si>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</si>
  <si>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</si>
  <si>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</si>
  <si>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</si>
  <si>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</si>
  <si>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</si>
  <si>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</si>
  <si>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</si>
  <si>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</si>
  <si>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</si>
  <si>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</si>
  <si>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</si>
  <si>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</si>
  <si>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</si>
  <si>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</si>
  <si>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</si>
  <si>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</si>
  <si>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</si>
  <si>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</si>
  <si>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</si>
  <si>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</si>
  <si>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</si>
  <si>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</si>
  <si>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</si>
  <si>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</si>
  <si>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</si>
  <si>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</si>
  <si>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</si>
  <si>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</si>
  <si>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</si>
  <si>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</si>
  <si>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</si>
  <si>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</si>
  <si>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</si>
  <si>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</si>
  <si>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</si>
  <si>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</si>
  <si>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</si>
  <si>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</si>
  <si>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</si>
  <si>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</si>
  <si>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</si>
  <si>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</si>
  <si>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</si>
  <si>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</si>
  <si>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</si>
  <si>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</si>
  <si>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</si>
  <si>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</si>
  <si>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</si>
  <si>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</si>
  <si>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</si>
  <si>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</si>
  <si>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</si>
  <si>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</si>
  <si>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</si>
  <si>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</si>
  <si>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</si>
  <si>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</si>
  <si>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</si>
  <si>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</si>
  <si>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</si>
  <si>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</si>
  <si>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</si>
  <si>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</si>
  <si>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</si>
  <si>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</si>
  <si>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</si>
  <si>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</si>
  <si>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</si>
  <si>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</si>
  <si>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</si>
  <si>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</si>
  <si>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</si>
  <si>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</si>
  <si>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</si>
  <si>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</si>
  <si>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</si>
  <si>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</si>
  <si>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</si>
  <si>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</si>
  <si>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</si>
  <si>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</si>
  <si>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</si>
  <si>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</si>
  <si>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</si>
  <si>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</si>
  <si>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</si>
  <si>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</si>
  <si>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</si>
  <si>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</si>
  <si>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</si>
  <si>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</si>
  <si>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</si>
  <si>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</si>
  <si>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</si>
  <si>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</si>
  <si>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</si>
  <si>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</si>
  <si>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</si>
  <si>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</si>
  <si>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</si>
  <si>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</si>
  <si>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</si>
  <si>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</si>
  <si>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</si>
  <si>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</si>
  <si>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</si>
  <si>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</si>
  <si>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</si>
  <si>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</si>
  <si>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</si>
  <si>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</si>
  <si>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</si>
  <si>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</si>
  <si>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</si>
  <si>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</si>
  <si>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</si>
  <si>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</si>
  <si>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</si>
  <si>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</si>
  <si>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</si>
  <si>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</si>
  <si>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</si>
  <si>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</si>
  <si>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</si>
  <si>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</si>
  <si>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</si>
  <si>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</si>
  <si>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</si>
  <si>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</si>
  <si>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</si>
  <si>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</si>
  <si>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</si>
  <si>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</si>
  <si>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</si>
  <si>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</si>
  <si>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</si>
  <si>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</si>
  <si>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</si>
  <si>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</si>
  <si>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</si>
  <si>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</si>
  <si>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</si>
  <si>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</si>
  <si>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</si>
  <si>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</si>
  <si>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</si>
  <si>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</si>
  <si>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</si>
  <si>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</si>
  <si>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</si>
  <si>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</si>
  <si>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</si>
  <si>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</si>
  <si>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</si>
  <si>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</si>
  <si>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</si>
  <si>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</si>
  <si>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</si>
  <si>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</si>
  <si>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</si>
  <si>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</si>
  <si>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</si>
  <si>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</si>
  <si>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</si>
  <si>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</si>
  <si>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</si>
  <si>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</si>
  <si>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</si>
  <si>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</si>
  <si>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</si>
  <si>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</si>
  <si>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</si>
  <si>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</si>
  <si>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</si>
  <si>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</si>
  <si>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</si>
  <si>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</si>
  <si>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</si>
  <si>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</si>
  <si>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</si>
  <si>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</si>
  <si>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</si>
  <si>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</si>
  <si>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</si>
  <si>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</si>
  <si>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</si>
  <si>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</si>
  <si>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</si>
  <si>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</si>
  <si>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</si>
  <si>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</si>
  <si>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</si>
  <si>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</si>
  <si>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</si>
  <si>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</si>
  <si>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</si>
  <si>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</si>
  <si>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</si>
  <si>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</si>
  <si>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</si>
  <si>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</si>
  <si>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</si>
  <si>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</si>
  <si>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</si>
  <si>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</si>
  <si>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</si>
  <si>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</si>
  <si>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</si>
  <si>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</si>
  <si>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</si>
  <si>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</si>
  <si>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</si>
  <si>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</si>
  <si>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</si>
  <si>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</si>
  <si>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</si>
  <si>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</si>
  <si>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</si>
  <si>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</si>
  <si>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</si>
  <si>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</si>
  <si>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</si>
  <si>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</si>
  <si>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</si>
  <si>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</si>
  <si>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</si>
  <si>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</si>
  <si>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</si>
  <si>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</si>
  <si>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</si>
  <si>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</si>
  <si>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</si>
  <si>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</si>
  <si>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</si>
  <si>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</si>
  <si>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</si>
  <si>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</si>
  <si>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</si>
  <si>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</si>
  <si>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</si>
  <si>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</si>
  <si>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</si>
  <si>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</si>
  <si>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</si>
  <si>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</si>
  <si>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</si>
  <si>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</si>
  <si>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</si>
  <si>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</si>
  <si>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</si>
  <si>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</si>
  <si>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</si>
  <si>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</si>
  <si>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</si>
  <si>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</si>
  <si>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</si>
  <si>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</si>
  <si>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</si>
  <si>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</si>
  <si>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</si>
  <si>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</si>
  <si>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</si>
  <si>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</si>
  <si>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</si>
  <si>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</si>
  <si>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</si>
  <si>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</si>
  <si>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</si>
  <si>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</si>
  <si>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</si>
  <si>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</si>
  <si>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</si>
  <si>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</si>
  <si>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</si>
  <si>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</si>
  <si>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</si>
  <si>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</si>
  <si>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</si>
  <si>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</si>
  <si>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</si>
  <si>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</si>
  <si>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</si>
  <si>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</si>
  <si>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</si>
  <si>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</si>
  <si>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</si>
  <si>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</si>
  <si>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</si>
  <si>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</si>
  <si>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</si>
  <si>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</si>
  <si>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</si>
  <si>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</si>
  <si>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</si>
  <si>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</si>
  <si>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</si>
  <si>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</si>
  <si>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</si>
  <si>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</si>
  <si>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</si>
  <si>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</si>
  <si>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</si>
  <si>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</si>
  <si>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</si>
  <si>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</si>
  <si>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</si>
  <si>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</si>
  <si>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</si>
  <si>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</si>
  <si>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</si>
  <si>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</si>
  <si>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</si>
  <si>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</si>
  <si>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</si>
  <si>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</si>
  <si>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</si>
  <si>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</si>
  <si>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</si>
  <si>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</si>
  <si>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</si>
  <si>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</si>
  <si>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</si>
  <si>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</si>
  <si>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</si>
  <si>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</si>
  <si>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</si>
  <si>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</si>
  <si>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</si>
  <si>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</si>
  <si>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</si>
  <si>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</si>
  <si>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</si>
  <si>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</si>
  <si>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</si>
  <si>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</si>
  <si>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</si>
  <si>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</si>
  <si>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</si>
  <si>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</si>
  <si>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</si>
  <si>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</si>
  <si>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</si>
  <si>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</si>
  <si>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</si>
  <si>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</si>
  <si>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</si>
  <si>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</si>
  <si>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</si>
  <si>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</si>
  <si>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</si>
  <si>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</si>
  <si>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</si>
  <si>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</si>
  <si>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</si>
  <si>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</si>
  <si>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</si>
  <si>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</si>
  <si>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</si>
  <si>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</si>
  <si>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</si>
  <si>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</si>
  <si>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</si>
  <si>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</si>
  <si>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</si>
  <si>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</si>
  <si>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</si>
  <si>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</si>
  <si>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</si>
  <si>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</si>
  <si>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</si>
  <si>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</si>
  <si>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</si>
  <si>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</si>
  <si>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</si>
  <si>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</si>
  <si>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</si>
  <si>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</si>
  <si>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</si>
  <si>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</si>
  <si>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</si>
  <si>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</si>
  <si>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</si>
  <si>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</si>
  <si>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</si>
  <si>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</si>
  <si>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</si>
  <si>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</si>
  <si>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</si>
  <si>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</si>
  <si>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</si>
  <si>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</si>
  <si>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</si>
  <si>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</si>
  <si>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</si>
  <si>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</si>
  <si>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</si>
  <si>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</si>
  <si>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</si>
  <si>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</si>
  <si>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</si>
  <si>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</si>
  <si>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</si>
  <si>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</si>
  <si>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</si>
  <si>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</si>
  <si>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</si>
  <si>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</si>
  <si>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</si>
  <si>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</si>
  <si>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</si>
  <si>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</si>
  <si>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</si>
  <si>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</si>
  <si>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</si>
  <si>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</si>
  <si>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</si>
  <si>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</si>
  <si>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</si>
  <si>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</si>
  <si>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</si>
  <si>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</si>
  <si>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</si>
  <si>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</si>
  <si>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</si>
  <si>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</si>
  <si>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</si>
  <si>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</si>
  <si>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</si>
  <si>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</si>
  <si>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</si>
  <si>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</si>
  <si>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</si>
  <si>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</si>
  <si>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</si>
  <si>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</si>
  <si>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</si>
  <si>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</si>
  <si>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</si>
  <si>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</si>
  <si>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</si>
  <si>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</si>
  <si>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</si>
  <si>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</si>
  <si>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</si>
  <si>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</si>
  <si>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</si>
  <si>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</si>
  <si>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</si>
  <si>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</si>
  <si>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</si>
  <si>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</si>
  <si>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</si>
  <si>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</si>
  <si>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</si>
  <si>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</si>
  <si>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</si>
  <si>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</si>
  <si>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</si>
  <si>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</si>
  <si>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</si>
  <si>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</si>
  <si>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</si>
  <si>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</si>
  <si>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</si>
  <si>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</si>
  <si>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</si>
  <si>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</si>
  <si>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</si>
  <si>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</si>
  <si>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</si>
  <si>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</si>
  <si>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</si>
  <si>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</si>
  <si>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</si>
  <si>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</si>
  <si>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</si>
  <si>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</si>
  <si>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</si>
  <si>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</si>
  <si>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</si>
  <si>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</si>
  <si>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</si>
  <si>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</si>
  <si>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</si>
  <si>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</si>
  <si>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</si>
  <si>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</si>
  <si>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</si>
  <si>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</si>
  <si>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</si>
  <si>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</si>
  <si>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</si>
  <si>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</si>
  <si>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</si>
  <si>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</si>
  <si>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</si>
  <si>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</si>
  <si>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</si>
  <si>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</si>
  <si>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</si>
  <si>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</si>
  <si>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</si>
  <si>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</si>
  <si>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</si>
  <si>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</si>
  <si>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</si>
  <si>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</si>
  <si>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</si>
  <si>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</si>
  <si>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</si>
  <si>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</si>
  <si>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</si>
  <si>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</si>
  <si>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</si>
  <si>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</si>
  <si>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</si>
  <si>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</si>
  <si>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</si>
  <si>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</si>
  <si>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</si>
  <si>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</si>
  <si>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</si>
  <si>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</si>
  <si>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</si>
  <si>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</si>
  <si>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</si>
  <si>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</si>
  <si>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</si>
  <si>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</si>
  <si>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</si>
  <si>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</si>
  <si>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</si>
  <si>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</si>
  <si>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</si>
  <si>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</si>
  <si>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</si>
  <si>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</si>
  <si>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</si>
  <si>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</si>
  <si>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</si>
  <si>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</si>
  <si>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</si>
  <si>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</si>
  <si>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</si>
  <si>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</si>
  <si>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</si>
  <si>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</si>
  <si>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</si>
  <si>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</si>
  <si>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</si>
  <si>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</si>
  <si>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</si>
  <si>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</si>
  <si>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</si>
  <si>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</si>
  <si>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</si>
  <si>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</si>
  <si>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</si>
  <si>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</si>
  <si>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</si>
  <si>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</si>
  <si>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</si>
  <si>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</si>
  <si>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</si>
  <si>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</si>
  <si>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</si>
  <si>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</si>
  <si>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</si>
  <si>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</si>
  <si>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</si>
  <si>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</si>
  <si>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</si>
  <si>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</si>
  <si>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</si>
  <si>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</si>
  <si>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</si>
  <si>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</si>
  <si>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</si>
  <si>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</si>
  <si>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</si>
  <si>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</si>
  <si>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</si>
  <si>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</si>
  <si>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</si>
  <si>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</si>
  <si>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</si>
  <si>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</si>
  <si>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</si>
  <si>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</si>
  <si>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</si>
  <si>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</si>
  <si>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</si>
  <si>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</si>
  <si>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</si>
  <si>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</si>
  <si>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</si>
  <si>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</si>
  <si>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</si>
  <si>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</si>
  <si>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</si>
  <si>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</si>
  <si>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</si>
  <si>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</si>
  <si>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</si>
  <si>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</si>
  <si>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</si>
  <si>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</si>
  <si>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</si>
  <si>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</si>
  <si>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</si>
  <si>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</si>
  <si>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</si>
  <si>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</si>
  <si>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</si>
  <si>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</si>
  <si>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</si>
  <si>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</si>
  <si>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</si>
  <si>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</si>
  <si>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</si>
  <si>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</si>
  <si>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</si>
  <si>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</si>
  <si>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</si>
  <si>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</si>
  <si>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</si>
  <si>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</si>
  <si>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</si>
  <si>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</si>
  <si>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</si>
  <si>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</si>
  <si>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</si>
  <si>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</si>
  <si>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</si>
  <si>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</si>
  <si>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</si>
  <si>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</si>
  <si>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</si>
  <si>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</si>
  <si>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</si>
  <si>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</si>
  <si>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</si>
  <si>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</si>
  <si>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</si>
  <si>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</si>
  <si>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</si>
  <si>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</si>
  <si>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</si>
  <si>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</si>
  <si>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</si>
  <si>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</si>
  <si>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</si>
  <si>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</si>
  <si>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</si>
  <si>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</si>
  <si>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</si>
  <si>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</si>
  <si>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</si>
  <si>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</si>
  <si>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</si>
  <si>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</si>
  <si>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</si>
  <si>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</si>
  <si>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</si>
  <si>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</si>
  <si>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</si>
  <si>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</si>
  <si>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</si>
  <si>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</si>
  <si>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</si>
  <si>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</si>
  <si>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</si>
  <si>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</si>
  <si>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</si>
  <si>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</si>
  <si>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</si>
  <si>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</si>
  <si>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</si>
  <si>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</si>
  <si>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</si>
  <si>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</si>
  <si>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</si>
  <si>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</si>
  <si>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</si>
  <si>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</si>
  <si>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</si>
  <si>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</si>
  <si>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</si>
  <si>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</si>
  <si>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</si>
  <si>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</si>
  <si>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</si>
  <si>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</si>
  <si>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</si>
  <si>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</si>
  <si>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</si>
  <si>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</si>
  <si>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</si>
  <si>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</si>
  <si>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</si>
  <si>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</si>
  <si>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</si>
  <si>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</si>
  <si>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</si>
  <si>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</si>
  <si>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</si>
  <si>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</si>
  <si>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</si>
  <si>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</si>
  <si>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</si>
  <si>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</si>
  <si>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</si>
  <si>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</si>
  <si>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</si>
  <si>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</si>
  <si>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</si>
  <si>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</si>
  <si>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</si>
  <si>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</si>
  <si>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</si>
  <si>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</si>
  <si>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</si>
  <si>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</si>
  <si>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</si>
  <si>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</si>
  <si>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</si>
  <si>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</si>
  <si>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</si>
  <si>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</si>
  <si>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</si>
  <si>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</si>
  <si>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</si>
  <si>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</si>
  <si>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</si>
  <si>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</si>
  <si>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</si>
  <si>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</si>
  <si>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</si>
  <si>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</si>
  <si>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</si>
  <si>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</si>
  <si>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</si>
  <si>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</si>
  <si>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</si>
  <si>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</si>
  <si>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</si>
  <si>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</si>
  <si>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</si>
  <si>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</si>
  <si>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</si>
  <si>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</si>
  <si>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</si>
  <si>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</si>
  <si>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</si>
  <si>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</si>
  <si>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</si>
  <si>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</si>
  <si>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</si>
  <si>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</si>
  <si>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</si>
  <si>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</si>
  <si>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</si>
  <si>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</si>
  <si>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</si>
  <si>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</si>
  <si>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</si>
  <si>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</si>
  <si>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</si>
  <si>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</si>
  <si>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</si>
  <si>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</si>
  <si>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</si>
  <si>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</si>
  <si>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</si>
  <si>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</si>
  <si>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</si>
  <si>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</si>
  <si>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</si>
  <si>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</si>
  <si>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</si>
  <si>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</si>
  <si>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</si>
  <si>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</si>
  <si>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</si>
  <si>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</si>
  <si>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</si>
  <si>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</si>
  <si>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</si>
  <si>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</si>
  <si>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</si>
  <si>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</si>
  <si>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</si>
  <si>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</si>
  <si>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</si>
  <si>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</si>
  <si>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</si>
  <si>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</si>
  <si>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</si>
  <si>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</si>
  <si>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</si>
  <si>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</si>
  <si>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</si>
  <si>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</si>
  <si>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</si>
  <si>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</si>
  <si>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</si>
  <si>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</si>
  <si>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</si>
  <si>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</si>
  <si>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</si>
  <si>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</si>
  <si>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</si>
  <si>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</si>
  <si>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</si>
  <si>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</si>
  <si>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</si>
  <si>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</si>
  <si>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</si>
  <si>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</si>
  <si>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</si>
  <si>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</si>
  <si>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</si>
  <si>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</si>
  <si>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</si>
  <si>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</si>
  <si>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</si>
  <si>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</si>
  <si>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</si>
  <si>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</si>
  <si>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</si>
  <si>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</si>
  <si>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</si>
  <si>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</si>
  <si>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</si>
  <si>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</si>
  <si>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</si>
  <si>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</si>
  <si>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</si>
  <si>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</si>
  <si>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</si>
  <si>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</si>
  <si>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</si>
  <si>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</si>
  <si>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</si>
  <si>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</si>
  <si>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</si>
  <si>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</si>
  <si>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</si>
  <si>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</si>
  <si>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</si>
  <si>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</si>
  <si>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</si>
  <si>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</si>
  <si>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</si>
  <si>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</si>
  <si>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</si>
  <si>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</si>
  <si>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</si>
  <si>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</si>
  <si>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</si>
  <si>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</si>
  <si>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</si>
  <si>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</si>
  <si>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</si>
  <si>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</si>
  <si>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</si>
  <si>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</si>
  <si>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</si>
  <si>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</si>
  <si>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</si>
  <si>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</si>
  <si>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</si>
  <si>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</si>
  <si>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</si>
  <si>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</si>
  <si>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</si>
  <si>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</si>
  <si>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</si>
  <si>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</si>
  <si>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</si>
  <si>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</si>
  <si>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</si>
  <si>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</si>
  <si>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</si>
  <si>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</si>
  <si>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</si>
  <si>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</si>
  <si>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</si>
  <si>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</si>
  <si>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</si>
  <si>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</si>
  <si>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</si>
  <si>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</si>
  <si>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</si>
  <si>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</si>
  <si>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</si>
  <si>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</si>
  <si>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</si>
  <si>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</si>
  <si>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</si>
  <si>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</si>
  <si>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</si>
  <si>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</si>
  <si>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</si>
  <si>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</si>
  <si>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</si>
  <si>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</si>
  <si>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</si>
  <si>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</si>
  <si>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</si>
  <si>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</si>
  <si>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</si>
  <si>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</si>
  <si>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</si>
  <si>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</si>
  <si>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</si>
  <si>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</si>
  <si>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</si>
  <si>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</si>
  <si>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</si>
  <si>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</si>
  <si>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</si>
  <si>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</si>
  <si>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</si>
  <si>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</si>
  <si>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</si>
  <si>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</si>
  <si>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</si>
  <si>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</si>
  <si>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</si>
  <si>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</si>
  <si>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</si>
  <si>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</si>
  <si>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</si>
  <si>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</si>
  <si>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</si>
  <si>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</si>
  <si>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</si>
  <si>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</si>
  <si>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</si>
  <si>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</si>
  <si>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</si>
  <si>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</si>
  <si>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</si>
  <si>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</si>
  <si>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</si>
  <si>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</si>
  <si>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</si>
  <si>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</si>
  <si>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</si>
  <si>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</si>
  <si>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</si>
  <si>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</si>
  <si>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</si>
  <si>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</si>
  <si>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</si>
  <si>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</si>
  <si>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</si>
  <si>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</si>
  <si>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</si>
  <si>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</si>
  <si>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</si>
  <si>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</si>
  <si>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</si>
  <si>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</si>
  <si>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</si>
  <si>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</si>
  <si>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</si>
  <si>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</si>
  <si>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</si>
  <si>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</si>
  <si>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</si>
  <si>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</si>
  <si>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</si>
  <si>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</si>
  <si>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</si>
  <si>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</si>
  <si>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</si>
  <si>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</si>
  <si>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</si>
  <si>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</si>
  <si>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</si>
  <si>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</si>
  <si>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</si>
  <si>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</si>
  <si>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</si>
  <si>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</si>
  <si>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</si>
  <si>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</si>
  <si>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</si>
  <si>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</si>
  <si>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</si>
  <si>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</si>
  <si>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</si>
  <si>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</si>
  <si>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</si>
  <si>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</si>
  <si>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</si>
  <si>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</si>
  <si>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</si>
  <si>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</si>
  <si>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</si>
  <si>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</si>
  <si>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</si>
  <si>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</si>
  <si>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</si>
  <si>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</si>
  <si>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</si>
  <si>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</si>
  <si>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</si>
  <si>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</si>
  <si>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</si>
  <si>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</si>
  <si>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</si>
  <si>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</si>
  <si>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</si>
  <si>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</si>
  <si>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</si>
  <si>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</si>
  <si>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</si>
  <si>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</si>
  <si>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</si>
  <si>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</si>
  <si>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</si>
  <si>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</si>
  <si>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</si>
  <si>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</si>
  <si>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</si>
  <si>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</si>
  <si>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</si>
  <si>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</si>
  <si>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</si>
  <si>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</si>
  <si>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</si>
  <si>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</si>
  <si>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</si>
  <si>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</si>
  <si>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</si>
  <si>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</si>
  <si>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</si>
  <si>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</si>
  <si>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</si>
  <si>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</si>
  <si>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</si>
  <si>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</si>
  <si>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</si>
  <si>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</si>
  <si>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</si>
  <si>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</si>
  <si>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</si>
  <si>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</si>
  <si>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</si>
  <si>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</si>
  <si>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</si>
  <si>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</si>
  <si>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</si>
  <si>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</si>
  <si>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</si>
  <si>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</si>
  <si>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</si>
  <si>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</si>
  <si>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</si>
  <si>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</si>
  <si>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</si>
  <si>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</si>
  <si>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</si>
  <si>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</si>
  <si>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</si>
  <si>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</si>
  <si>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</si>
  <si>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</si>
  <si>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</si>
  <si>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</si>
  <si>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</si>
  <si>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</si>
  <si>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</si>
  <si>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</si>
  <si>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</si>
  <si>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</si>
  <si>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</si>
  <si>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</si>
  <si>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</si>
  <si>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</si>
  <si>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</si>
  <si>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</si>
  <si>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</si>
  <si>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</si>
  <si>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</si>
  <si>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</si>
  <si>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</si>
  <si>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</si>
  <si>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</si>
  <si>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</si>
  <si>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</si>
  <si>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</si>
  <si>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</si>
  <si>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</si>
  <si>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</si>
  <si>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</si>
  <si>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</si>
  <si>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</si>
  <si>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</si>
  <si>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</si>
  <si>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</si>
  <si>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</si>
  <si>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</si>
  <si>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</si>
  <si>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</si>
  <si>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</si>
  <si>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</si>
  <si>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</si>
  <si>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</si>
  <si>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</si>
  <si>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</si>
  <si>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</si>
  <si>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</si>
  <si>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</si>
  <si>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</si>
  <si>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</si>
  <si>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</si>
  <si>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</si>
  <si>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</si>
  <si>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</si>
  <si>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</si>
  <si>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</si>
  <si>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</si>
  <si>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</si>
  <si>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</si>
  <si>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</si>
  <si>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</si>
  <si>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</si>
  <si>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</si>
  <si>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</si>
  <si>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</si>
  <si>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</si>
  <si>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</si>
  <si>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</si>
  <si>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</si>
  <si>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</si>
  <si>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</si>
  <si>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</si>
  <si>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</si>
  <si>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</si>
  <si>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</si>
  <si>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</si>
  <si>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</si>
  <si>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</si>
  <si>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</si>
  <si>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</si>
  <si>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</si>
  <si>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</si>
  <si>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</si>
  <si>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</si>
  <si>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</si>
  <si>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</si>
  <si>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</si>
  <si>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</si>
  <si>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</si>
  <si>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</si>
  <si>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</si>
  <si>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</si>
  <si>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</si>
  <si>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</si>
  <si>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</si>
  <si>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</si>
  <si>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</si>
  <si>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</si>
  <si>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</si>
  <si>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</si>
  <si>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</si>
  <si>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</si>
  <si>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</si>
  <si>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</si>
  <si>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</si>
  <si>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</si>
  <si>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</si>
  <si>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</si>
  <si>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</si>
  <si>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</si>
  <si>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</si>
  <si>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</si>
  <si>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</si>
  <si>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</si>
  <si>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</si>
  <si>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</si>
  <si>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</si>
  <si>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</si>
  <si>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</si>
  <si>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</si>
  <si>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</si>
  <si>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</si>
  <si>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</si>
  <si>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</si>
  <si>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</si>
  <si>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</si>
  <si>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</si>
  <si>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</si>
  <si>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</si>
  <si>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</si>
  <si>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</si>
  <si>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</si>
  <si>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</si>
  <si>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</si>
  <si>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</si>
  <si>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</si>
  <si>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</si>
  <si>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</si>
  <si>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</si>
  <si>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</si>
  <si>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</si>
  <si>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</si>
  <si>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</si>
  <si>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</si>
  <si>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</si>
  <si>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</si>
  <si>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</si>
  <si>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</si>
  <si>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</si>
  <si>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</si>
  <si>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</si>
  <si>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</si>
  <si>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</si>
  <si>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</si>
  <si>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</si>
  <si>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</si>
  <si>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</si>
  <si>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</si>
  <si>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</si>
  <si>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</si>
  <si>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</si>
  <si>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</si>
  <si>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</si>
  <si>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</si>
  <si>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</si>
  <si>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</si>
  <si>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</si>
  <si>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</si>
  <si>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</si>
  <si>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</si>
  <si>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</si>
  <si>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</si>
  <si>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</si>
  <si>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</si>
  <si>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</si>
  <si>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</si>
  <si>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</si>
  <si>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</si>
  <si>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</si>
  <si>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</si>
  <si>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</si>
  <si>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</si>
  <si>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</si>
  <si>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</si>
  <si>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</si>
  <si>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</si>
  <si>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</si>
  <si>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</si>
  <si>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</si>
  <si>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</si>
  <si>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</si>
  <si>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</si>
  <si>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</si>
  <si>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</si>
  <si>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</si>
  <si>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</si>
  <si>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</si>
  <si>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</si>
  <si>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</si>
  <si>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</si>
  <si>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</si>
  <si>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</si>
  <si>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</si>
  <si>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</si>
  <si>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</si>
  <si>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</si>
  <si>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</si>
  <si>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</si>
  <si>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</si>
  <si>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</si>
  <si>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</si>
  <si>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</si>
  <si>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</si>
  <si>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</si>
  <si>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</si>
  <si>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</si>
  <si>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</si>
  <si>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</si>
  <si>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</si>
  <si>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</si>
  <si>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</si>
  <si>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</si>
  <si>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</si>
  <si>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</si>
  <si>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</si>
  <si>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</si>
  <si>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</si>
  <si>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</si>
  <si>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</si>
  <si>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</si>
  <si>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</si>
  <si>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</si>
  <si>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</si>
  <si>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</si>
  <si>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</si>
  <si>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</si>
  <si>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</si>
  <si>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</si>
  <si>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</si>
  <si>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</si>
  <si>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</si>
  <si>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</si>
  <si>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</si>
  <si>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</si>
  <si>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</si>
  <si>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</si>
  <si>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</si>
  <si>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</si>
  <si>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</si>
  <si>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</si>
  <si>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</si>
  <si>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</si>
  <si>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</si>
  <si>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</si>
  <si>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</si>
  <si>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</si>
  <si>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</si>
  <si>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</si>
  <si>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</si>
  <si>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</si>
  <si>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</si>
  <si>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</si>
  <si>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</si>
  <si>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</si>
  <si>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</si>
  <si>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</si>
  <si>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</si>
  <si>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</si>
  <si>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</si>
  <si>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</si>
  <si>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</si>
  <si>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</si>
  <si>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</si>
  <si>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</si>
  <si>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</si>
  <si>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</si>
  <si>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</si>
  <si>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</si>
  <si>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</si>
  <si>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</si>
  <si>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</si>
  <si>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</si>
  <si>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</si>
  <si>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</si>
  <si>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</si>
  <si>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</si>
  <si>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</si>
  <si>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</si>
  <si>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</si>
  <si>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</si>
  <si>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</si>
  <si>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</si>
  <si>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</si>
  <si>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</si>
  <si>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</si>
  <si>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</si>
  <si>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</si>
  <si>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</si>
  <si>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</si>
  <si>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</si>
  <si>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</si>
  <si>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</si>
  <si>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</si>
  <si>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</si>
  <si>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</si>
  <si>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</si>
  <si>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</si>
  <si>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</si>
  <si>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</si>
  <si>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</si>
  <si>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</si>
  <si>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</si>
  <si>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</si>
  <si>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</si>
  <si>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</si>
  <si>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</si>
  <si>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</si>
  <si>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</si>
  <si>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</si>
  <si>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</si>
  <si>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</si>
  <si>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</si>
  <si>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</si>
  <si>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</si>
  <si>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</si>
  <si>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</si>
  <si>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</si>
  <si>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</si>
  <si>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</si>
  <si>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</si>
  <si>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</si>
  <si>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</si>
  <si>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</si>
  <si>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</si>
  <si>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</si>
  <si>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</si>
  <si>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</si>
  <si>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</si>
  <si>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</si>
  <si>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</si>
  <si>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</si>
  <si>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</si>
  <si>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</si>
  <si>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</si>
  <si>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</si>
  <si>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</si>
  <si>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</si>
  <si>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</si>
  <si>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</si>
  <si>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</si>
  <si>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</si>
  <si>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</si>
  <si>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</si>
  <si>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</si>
  <si>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</si>
  <si>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</si>
  <si>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</si>
  <si>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</si>
  <si>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</si>
  <si>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</si>
  <si>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</si>
  <si>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</si>
  <si>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</si>
  <si>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</si>
  <si>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</si>
  <si>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</si>
  <si>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</si>
  <si>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</si>
  <si>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</si>
  <si>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</si>
  <si>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</si>
  <si>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</si>
  <si>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</si>
  <si>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</si>
  <si>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</si>
  <si>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</si>
  <si>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</si>
  <si>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</si>
  <si>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</si>
  <si>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</si>
  <si>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</si>
  <si>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</si>
  <si>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</si>
  <si>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</si>
  <si>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</si>
  <si>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</si>
  <si>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</si>
  <si>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</si>
  <si>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</si>
  <si>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</si>
  <si>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</si>
  <si>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</si>
  <si>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</si>
  <si>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</si>
  <si>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</si>
  <si>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</si>
  <si>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</si>
  <si>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</si>
  <si>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</si>
  <si>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</si>
  <si>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</si>
  <si>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</si>
  <si>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</si>
  <si>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</si>
  <si>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</si>
  <si>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</si>
  <si>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</si>
  <si>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</si>
  <si>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</si>
  <si>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</si>
  <si>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</si>
  <si>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</si>
  <si>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</si>
  <si>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</si>
  <si>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</si>
  <si>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</si>
  <si>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</si>
  <si>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</si>
  <si>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</si>
  <si>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</si>
  <si>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</si>
  <si>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</si>
  <si>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</si>
  <si>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</si>
  <si>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</si>
  <si>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</si>
  <si>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</si>
  <si>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</si>
  <si>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</si>
  <si>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</si>
  <si>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</si>
  <si>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</si>
  <si>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</si>
  <si>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</si>
  <si>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</si>
  <si>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</si>
  <si>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</si>
  <si>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</si>
  <si>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</si>
  <si>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</si>
  <si>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</si>
  <si>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</si>
  <si>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</si>
  <si>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</si>
  <si>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</si>
  <si>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</si>
  <si>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</si>
  <si>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</si>
  <si>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</si>
  <si>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</si>
  <si>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</si>
  <si>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</si>
  <si>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</si>
  <si>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</si>
  <si>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</si>
  <si>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</si>
  <si>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</si>
  <si>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</si>
  <si>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</si>
  <si>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</si>
  <si>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</si>
  <si>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</si>
  <si>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</si>
  <si>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</si>
  <si>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</si>
  <si>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</si>
  <si>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</si>
  <si>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</si>
  <si>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</si>
  <si>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</si>
  <si>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</si>
  <si>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</si>
  <si>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</si>
  <si>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</si>
  <si>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</si>
  <si>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</si>
  <si>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</si>
  <si>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</si>
  <si>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</si>
  <si>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</si>
  <si>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</si>
  <si>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</si>
  <si>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</si>
  <si>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</si>
  <si>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</si>
  <si>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</si>
  <si>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</si>
  <si>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</si>
  <si>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</si>
  <si>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</si>
  <si>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</si>
  <si>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</si>
  <si>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</si>
  <si>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</si>
  <si>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</si>
  <si>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</si>
  <si>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</si>
  <si>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</si>
  <si>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</si>
  <si>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</si>
  <si>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</si>
  <si>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</si>
  <si>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</si>
  <si>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</si>
  <si>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</si>
  <si>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</si>
  <si>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</si>
  <si>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</si>
  <si>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</si>
  <si>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</si>
  <si>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</si>
  <si>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</si>
  <si>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</si>
  <si>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</si>
  <si>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</si>
  <si>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</si>
  <si>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</si>
  <si>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</si>
  <si>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</si>
  <si>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</si>
  <si>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</si>
  <si>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</si>
  <si>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</si>
  <si>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</si>
  <si>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</si>
  <si>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</si>
  <si>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</si>
  <si>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</si>
  <si>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</si>
  <si>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</si>
  <si>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</si>
  <si>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</si>
  <si>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</si>
  <si>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</si>
  <si>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</si>
  <si>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</si>
  <si>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</si>
  <si>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</si>
  <si>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</si>
  <si>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</si>
  <si>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</si>
  <si>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</si>
  <si>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</si>
  <si>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</si>
  <si>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</si>
  <si>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</si>
  <si>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</si>
  <si>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</si>
  <si>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</si>
  <si>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</si>
  <si>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</si>
  <si>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</si>
  <si>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</si>
  <si>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</si>
  <si>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</si>
  <si>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</si>
  <si>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</si>
  <si>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</si>
  <si>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</si>
  <si>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</si>
  <si>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</si>
  <si>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</si>
  <si>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</si>
  <si>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</si>
  <si>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</si>
  <si>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</si>
  <si>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</si>
  <si>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</si>
  <si>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</si>
  <si>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</si>
  <si>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</si>
  <si>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</si>
  <si>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</si>
  <si>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</si>
  <si>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</si>
  <si>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</si>
  <si>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</si>
  <si>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</si>
  <si>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</si>
  <si>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</si>
  <si>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</si>
  <si>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</si>
  <si>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</si>
  <si>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</si>
  <si>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</si>
  <si>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</si>
  <si>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</si>
  <si>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</si>
  <si>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</si>
  <si>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</si>
  <si>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</si>
  <si>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</si>
  <si>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</si>
  <si>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</si>
  <si>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</si>
  <si>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</si>
  <si>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</si>
  <si>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</si>
  <si>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</si>
  <si>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</si>
  <si>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</si>
  <si>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</si>
  <si>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</si>
  <si>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</si>
  <si>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</si>
  <si>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</si>
  <si>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</si>
  <si>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</si>
  <si>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</si>
  <si>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</si>
  <si>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</si>
  <si>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</si>
  <si>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</si>
  <si>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</si>
  <si>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</si>
  <si>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</si>
  <si>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</si>
  <si>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</si>
  <si>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</si>
  <si>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</si>
  <si>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</si>
  <si>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</si>
  <si>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</si>
  <si>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</si>
  <si>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</si>
  <si>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</si>
  <si>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</si>
  <si>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</si>
  <si>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</si>
  <si>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</si>
  <si>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</si>
  <si>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</si>
  <si>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</si>
  <si>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</si>
  <si>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</si>
  <si>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</si>
  <si>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</si>
  <si>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</si>
  <si>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</si>
  <si>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</si>
  <si>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</si>
  <si>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</si>
  <si>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</si>
  <si>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</si>
  <si>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</si>
  <si>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</si>
  <si>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</si>
  <si>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</si>
  <si>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</si>
  <si>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</si>
  <si>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</si>
  <si>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</si>
  <si>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</si>
  <si>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</si>
  <si>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</si>
  <si>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</si>
  <si>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</si>
  <si>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</si>
  <si>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</si>
  <si>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</si>
  <si>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</si>
  <si>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</si>
  <si>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</si>
  <si>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</si>
  <si>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</si>
  <si>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</si>
  <si>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</si>
  <si>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</si>
  <si>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</si>
  <si>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</si>
  <si>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</si>
  <si>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</si>
  <si>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</si>
  <si>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</si>
  <si>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</si>
  <si>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</si>
  <si>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</si>
  <si>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</si>
  <si>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</si>
  <si>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</si>
  <si>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</si>
  <si>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</si>
  <si>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</si>
  <si>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</si>
  <si>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</si>
  <si>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</si>
  <si>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</si>
  <si>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</si>
  <si>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</si>
  <si>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</si>
  <si>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</si>
  <si>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</si>
  <si>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</si>
  <si>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</si>
  <si>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</si>
  <si>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</si>
  <si>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</si>
  <si>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</si>
  <si>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</si>
  <si>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</si>
  <si>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</si>
  <si>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</si>
  <si>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</si>
  <si>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</si>
  <si>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</si>
  <si>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</si>
  <si>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</si>
  <si>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</si>
  <si>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</si>
  <si>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</si>
  <si>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</si>
  <si>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</si>
  <si>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</si>
  <si>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</si>
  <si>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</si>
  <si>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</si>
  <si>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</si>
  <si>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</si>
  <si>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</si>
  <si>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</si>
  <si>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</si>
  <si>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</si>
  <si>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</si>
  <si>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</si>
  <si>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</si>
  <si>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</si>
  <si>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</si>
  <si>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</si>
  <si>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</si>
  <si>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</si>
  <si>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</si>
  <si>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</si>
  <si>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</si>
  <si>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</si>
  <si>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</si>
  <si>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</si>
  <si>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</si>
  <si>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</si>
  <si>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</si>
  <si>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</si>
  <si>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</si>
  <si>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</si>
  <si>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</si>
  <si>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</si>
  <si>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</si>
  <si>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</si>
  <si>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</si>
  <si>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</si>
  <si>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</si>
  <si>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</si>
  <si>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</si>
  <si>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</si>
  <si>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</si>
  <si>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</si>
  <si>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</si>
  <si>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</si>
  <si>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</si>
  <si>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</si>
  <si>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</si>
  <si>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</si>
  <si>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</si>
  <si>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</si>
  <si>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</si>
  <si>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</si>
  <si>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</si>
  <si>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</si>
  <si>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</si>
  <si>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</si>
  <si>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</si>
  <si>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</si>
  <si>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</si>
  <si>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</si>
  <si>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</si>
  <si>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</si>
  <si>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</si>
  <si>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</si>
  <si>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</si>
  <si>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</si>
  <si>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</si>
  <si>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</si>
  <si>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</si>
  <si>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</si>
  <si>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</si>
  <si>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</si>
  <si>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</si>
  <si>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</si>
  <si>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</si>
  <si>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</si>
  <si>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</si>
  <si>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</si>
  <si>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</si>
  <si>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</si>
  <si>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</si>
  <si>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</si>
  <si>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</si>
  <si>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</si>
  <si>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</si>
  <si>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</si>
  <si>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</si>
  <si>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</si>
  <si>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</si>
  <si>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</si>
  <si>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</si>
  <si>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</si>
  <si>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</si>
  <si>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</si>
  <si>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</si>
  <si>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</si>
  <si>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</si>
  <si>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</si>
  <si>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</si>
  <si>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</si>
  <si>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</si>
  <si>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</si>
  <si>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</si>
  <si>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</si>
  <si>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</si>
  <si>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</si>
  <si>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</si>
  <si>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</si>
  <si>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</si>
  <si>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</si>
  <si>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</si>
  <si>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</si>
  <si>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</si>
  <si>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</si>
  <si>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</si>
  <si>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</si>
  <si>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</si>
  <si>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</si>
  <si>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</si>
  <si>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</si>
  <si>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</si>
  <si>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</si>
  <si>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</si>
  <si>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</si>
  <si>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</si>
  <si>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</si>
  <si>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</si>
  <si>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</si>
  <si>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</si>
  <si>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</si>
  <si>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</si>
  <si>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</si>
  <si>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</si>
  <si>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</si>
  <si>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</si>
  <si>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</si>
  <si>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</si>
  <si>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</si>
  <si>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</si>
  <si>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</si>
  <si>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</si>
  <si>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</si>
  <si>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</si>
  <si>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</si>
  <si>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</si>
  <si>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</si>
  <si>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</si>
  <si>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</si>
  <si>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</si>
  <si>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</si>
  <si>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</si>
  <si>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</si>
  <si>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</si>
  <si>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</si>
  <si>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</si>
  <si>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</si>
  <si>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</si>
  <si>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</si>
  <si>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</si>
  <si>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</si>
  <si>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</si>
  <si>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</si>
  <si>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</si>
  <si>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</si>
  <si>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</si>
  <si>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</si>
  <si>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</si>
  <si>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</si>
  <si>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</si>
  <si>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</si>
  <si>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</si>
  <si>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</si>
  <si>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</si>
  <si>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</si>
  <si>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</si>
  <si>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</si>
  <si>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</si>
  <si>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</si>
  <si>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</si>
  <si>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</si>
  <si>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</si>
  <si>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</si>
  <si>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</si>
  <si>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</si>
  <si>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</si>
  <si>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</si>
  <si>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</si>
  <si>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</si>
  <si>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</si>
  <si>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</si>
  <si>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</si>
  <si>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</si>
  <si>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</si>
  <si>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</si>
  <si>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</si>
  <si>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</si>
  <si>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</si>
  <si>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</si>
  <si>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</si>
  <si>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</si>
  <si>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</si>
  <si>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</si>
  <si>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</si>
  <si>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</si>
  <si>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</si>
  <si>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</si>
  <si>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</si>
  <si>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</si>
  <si>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</si>
  <si>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</si>
  <si>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</si>
  <si>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</si>
  <si>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</si>
  <si>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</si>
  <si>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</si>
  <si>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</si>
  <si>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</si>
  <si>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</si>
  <si>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</si>
  <si>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</si>
  <si>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</si>
  <si>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</si>
  <si>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</si>
  <si>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</si>
  <si>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</si>
  <si>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</si>
  <si>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</si>
  <si>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</si>
  <si>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</si>
  <si>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</si>
  <si>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</si>
  <si>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</si>
  <si>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</si>
  <si>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</si>
  <si>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</si>
  <si>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</si>
  <si>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</si>
  <si>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</si>
  <si>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</si>
  <si>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</si>
  <si>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</si>
  <si>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</si>
  <si>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</si>
  <si>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</si>
  <si>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</si>
  <si>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</si>
  <si>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</si>
  <si>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</si>
  <si>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</si>
  <si>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</si>
  <si>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</si>
  <si>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</si>
  <si>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</si>
  <si>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</si>
  <si>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</si>
  <si>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</si>
  <si>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</si>
  <si>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</si>
  <si>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</si>
  <si>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</si>
  <si>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</si>
  <si>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</si>
  <si>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</si>
  <si>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</si>
  <si>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</si>
  <si>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</si>
  <si>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</si>
  <si>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</si>
  <si>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</si>
  <si>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</si>
  <si>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</si>
  <si>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</si>
  <si>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</si>
  <si>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</si>
  <si>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</si>
  <si>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</si>
  <si>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</si>
  <si>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</si>
  <si>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</si>
  <si>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</si>
  <si>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</si>
  <si>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</si>
  <si>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</si>
  <si>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</si>
  <si>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</si>
  <si>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</si>
  <si>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</si>
  <si>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</si>
  <si>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</si>
  <si>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</si>
  <si>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</si>
  <si>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</si>
  <si>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</si>
  <si>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</si>
  <si>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</si>
  <si>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</si>
  <si>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</si>
  <si>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</si>
  <si>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</si>
  <si>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</si>
  <si>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</si>
  <si>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</si>
  <si>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</si>
  <si>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</si>
  <si>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</si>
  <si>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</si>
  <si>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</si>
  <si>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</si>
  <si>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</si>
  <si>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</si>
  <si>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</si>
  <si>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</si>
  <si>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</si>
  <si>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</si>
  <si>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</si>
  <si>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</si>
  <si>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</si>
  <si>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</si>
  <si>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</si>
  <si>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</si>
  <si>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</si>
  <si>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</si>
  <si>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</si>
  <si>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</si>
  <si>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</si>
  <si>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</si>
  <si>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</si>
  <si>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</si>
  <si>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</si>
  <si>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</si>
  <si>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</si>
  <si>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</si>
  <si>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</si>
  <si>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</si>
  <si>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</si>
  <si>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</si>
  <si>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</si>
  <si>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</si>
  <si>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</si>
  <si>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</si>
  <si>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</si>
  <si>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</si>
  <si>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</si>
  <si>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</si>
  <si>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</si>
  <si>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</si>
  <si>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</si>
  <si>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</si>
  <si>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</si>
  <si>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</si>
  <si>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</si>
  <si>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</si>
  <si>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</si>
  <si>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</si>
  <si>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</si>
  <si>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</si>
  <si>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</si>
  <si>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</si>
  <si>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</si>
  <si>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</si>
  <si>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</si>
  <si>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</si>
  <si>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</si>
  <si>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</si>
  <si>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</si>
  <si>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</si>
  <si>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</si>
  <si>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</si>
  <si>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</si>
  <si>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</si>
  <si>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</si>
  <si>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</si>
  <si>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</si>
  <si>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</si>
  <si>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</si>
  <si>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</si>
  <si>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</si>
  <si>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</si>
  <si>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</si>
  <si>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</si>
  <si>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</si>
  <si>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</si>
  <si>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</si>
  <si>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</si>
  <si>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</si>
  <si>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</si>
  <si>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</si>
  <si>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</si>
  <si>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</si>
  <si>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</si>
  <si>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</si>
  <si>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</si>
  <si>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</si>
  <si>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</si>
  <si>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</si>
  <si>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</si>
  <si>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</si>
  <si>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</si>
  <si>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</si>
  <si>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</si>
  <si>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</si>
  <si>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</si>
  <si>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</si>
  <si>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</si>
  <si>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</si>
  <si>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</si>
  <si>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</si>
  <si>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</si>
  <si>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</si>
  <si>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</si>
  <si>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</si>
  <si>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</si>
  <si>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</si>
  <si>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</si>
  <si>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</si>
  <si>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</si>
  <si>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</si>
  <si>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</si>
  <si>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</si>
  <si>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</si>
  <si>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</si>
  <si>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</si>
  <si>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</si>
  <si>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</si>
  <si>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</si>
  <si>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</si>
  <si>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</si>
  <si>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</si>
  <si>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</si>
  <si>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</si>
  <si>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</si>
  <si>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</si>
  <si>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</si>
  <si>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</si>
  <si>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</si>
  <si>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</si>
  <si>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</si>
  <si>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</si>
  <si>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</si>
  <si>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</si>
  <si>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</si>
  <si>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</si>
  <si>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</si>
  <si>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</si>
  <si>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</si>
  <si>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</si>
  <si>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</si>
  <si>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</si>
  <si>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</si>
  <si>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</si>
  <si>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</si>
  <si>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</si>
  <si>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</si>
  <si>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</si>
  <si>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</si>
  <si>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</si>
  <si>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</si>
  <si>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</si>
  <si>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</si>
  <si>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</si>
  <si>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</si>
  <si>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</si>
  <si>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</si>
  <si>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</si>
  <si>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</si>
  <si>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</si>
  <si>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</si>
  <si>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</si>
  <si>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</si>
  <si>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</si>
  <si>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</si>
  <si>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</si>
  <si>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</si>
  <si>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</si>
  <si>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</si>
  <si>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</si>
  <si>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</si>
  <si>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</si>
  <si>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</si>
  <si>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</si>
  <si>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</si>
  <si>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</si>
  <si>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</si>
  <si>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</si>
  <si>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</si>
  <si>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</si>
  <si>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</si>
  <si>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</si>
  <si>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</si>
  <si>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</si>
  <si>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</si>
  <si>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</si>
  <si>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</si>
  <si>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</si>
  <si>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</si>
  <si>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</si>
  <si>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</si>
  <si>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</si>
  <si>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</si>
  <si>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</si>
  <si>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</si>
  <si>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</si>
  <si>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</si>
  <si>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</si>
  <si>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</si>
  <si>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</si>
  <si>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</si>
  <si>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</si>
  <si>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</si>
  <si>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</si>
  <si>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</si>
  <si>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</si>
  <si>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</si>
  <si>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</si>
  <si>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</si>
  <si>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</si>
  <si>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</si>
  <si>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</si>
  <si>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</si>
  <si>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</si>
  <si>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</si>
  <si>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</si>
  <si>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</si>
  <si>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</si>
  <si>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</si>
  <si>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</si>
  <si>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</si>
  <si>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</si>
  <si>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</si>
  <si>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</si>
  <si>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</si>
  <si>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</si>
  <si>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</si>
  <si>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</si>
  <si>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</si>
  <si>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</si>
  <si>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</si>
  <si>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</si>
  <si>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</si>
  <si>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</si>
  <si>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</si>
  <si>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</si>
  <si>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</si>
  <si>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</si>
  <si>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</si>
  <si>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</si>
  <si>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</si>
  <si>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</si>
  <si>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</si>
  <si>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</si>
  <si>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</si>
  <si>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</si>
  <si>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</si>
  <si>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</si>
  <si>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</si>
  <si>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</si>
  <si>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</si>
  <si>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</si>
  <si>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</si>
  <si>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</si>
  <si>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</si>
  <si>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</si>
  <si>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</si>
  <si>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</si>
  <si>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</si>
  <si>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</si>
  <si>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</si>
  <si>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</si>
  <si>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</si>
  <si>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</si>
  <si>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</si>
  <si>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</si>
  <si>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</si>
  <si>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</si>
  <si>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</si>
  <si>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</si>
  <si>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</si>
  <si>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</si>
  <si>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</si>
  <si>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</si>
  <si>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</si>
  <si>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</si>
  <si>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</si>
  <si>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</si>
  <si>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</si>
  <si>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</si>
  <si>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</si>
  <si>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</si>
  <si>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</si>
  <si>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</si>
  <si>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</si>
  <si>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</si>
  <si>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</si>
  <si>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</si>
  <si>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</si>
  <si>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</si>
  <si>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</si>
  <si>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</si>
  <si>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</si>
  <si>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</si>
  <si>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</si>
  <si>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</si>
  <si>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</si>
  <si>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</si>
  <si>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</si>
  <si>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</si>
  <si>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</si>
  <si>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</si>
  <si>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</si>
  <si>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</si>
  <si>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</si>
  <si>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</si>
  <si>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</si>
  <si>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</si>
  <si>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</si>
  <si>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</si>
  <si>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</si>
  <si>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</si>
  <si>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</si>
  <si>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</si>
  <si>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</si>
  <si>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</si>
  <si>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</si>
  <si>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</si>
  <si>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</si>
  <si>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</si>
  <si>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</si>
  <si>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</si>
  <si>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</si>
  <si>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</si>
  <si>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</si>
  <si>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</si>
  <si>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</si>
  <si>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</si>
  <si>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</si>
  <si>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</si>
  <si>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</si>
  <si>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</si>
  <si>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</si>
  <si>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</si>
  <si>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</si>
  <si>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</si>
  <si>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</si>
  <si>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</si>
  <si>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</si>
  <si>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</si>
  <si>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</si>
  <si>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</si>
  <si>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</si>
  <si>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</si>
  <si>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</si>
  <si>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</si>
  <si>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</si>
  <si>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</si>
  <si>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</si>
  <si>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</si>
  <si>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</si>
  <si>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</si>
  <si>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</si>
  <si>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</si>
  <si>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</si>
  <si>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</si>
  <si>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</si>
  <si>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</si>
  <si>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</si>
  <si>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</si>
  <si>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</si>
  <si>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</si>
  <si>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</si>
  <si>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</si>
  <si>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</si>
  <si>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</si>
  <si>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</si>
  <si>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</si>
  <si>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</si>
  <si>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</si>
  <si>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</si>
  <si>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</si>
  <si>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</si>
  <si>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</si>
  <si>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</si>
  <si>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</si>
  <si>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</si>
  <si>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</si>
  <si>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</si>
  <si>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</si>
  <si>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</si>
  <si>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</si>
  <si>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</si>
  <si>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</si>
  <si>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</si>
  <si>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</si>
  <si>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</si>
  <si>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</si>
  <si>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</si>
  <si>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</si>
  <si>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</si>
  <si>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</si>
  <si>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</si>
  <si>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</si>
  <si>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</si>
  <si>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</si>
  <si>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</si>
  <si>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</si>
  <si>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</si>
  <si>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</si>
  <si>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</si>
  <si>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</si>
  <si>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</si>
  <si>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</si>
  <si>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</si>
  <si>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</si>
  <si>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</si>
  <si>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</si>
  <si>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</si>
  <si>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</si>
  <si>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</si>
  <si>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</si>
  <si>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</si>
  <si>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</si>
  <si>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</si>
  <si>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</si>
  <si>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</si>
  <si>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</si>
  <si>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</si>
  <si>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</si>
  <si>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</si>
  <si>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</si>
  <si>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</si>
  <si>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</si>
  <si>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</si>
  <si>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</si>
  <si>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</si>
  <si>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</si>
  <si>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</si>
  <si>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</si>
  <si>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</si>
  <si>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</si>
  <si>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</si>
  <si>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</si>
  <si>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</si>
  <si>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</si>
  <si>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</si>
  <si>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</si>
  <si>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</si>
  <si>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</si>
  <si>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</si>
  <si>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</si>
  <si>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</si>
  <si>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</si>
  <si>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</si>
  <si>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</si>
  <si>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</si>
  <si>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</si>
  <si>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</si>
  <si>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</si>
  <si>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</si>
  <si>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</si>
  <si>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</si>
  <si>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</si>
  <si>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</si>
  <si>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</si>
  <si>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</si>
  <si>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</si>
  <si>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</si>
  <si>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</si>
  <si>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</si>
  <si>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</si>
  <si>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</si>
  <si>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</si>
  <si>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</si>
  <si>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</si>
  <si>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</si>
  <si>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</si>
  <si>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</si>
  <si>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</si>
  <si>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</si>
  <si>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</si>
  <si>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</si>
  <si>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</si>
  <si>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</si>
  <si>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</si>
  <si>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</si>
  <si>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</si>
  <si>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</si>
  <si>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</si>
  <si>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</si>
  <si>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</si>
  <si>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</si>
  <si>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</si>
  <si>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</si>
  <si>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</si>
  <si>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</si>
  <si>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</si>
  <si>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</si>
  <si>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</si>
  <si>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</si>
  <si>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</si>
  <si>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</si>
  <si>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</si>
  <si>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</si>
  <si>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</si>
  <si>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</si>
  <si>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</si>
  <si>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</si>
  <si>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</si>
  <si>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</si>
  <si>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</si>
  <si>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</si>
  <si>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</si>
  <si>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</si>
  <si>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</si>
  <si>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</si>
  <si>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</si>
  <si>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</si>
  <si>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</si>
  <si>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</si>
  <si>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</si>
  <si>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</si>
  <si>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</si>
  <si>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</si>
  <si>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</si>
  <si>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</si>
  <si>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</si>
  <si>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</si>
  <si>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</si>
  <si>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</si>
  <si>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</si>
  <si>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</si>
  <si>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</si>
  <si>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</si>
  <si>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</si>
  <si>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</si>
  <si>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</si>
  <si>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</si>
  <si>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</si>
  <si>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</si>
  <si>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</si>
  <si>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</si>
  <si>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</si>
  <si>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</si>
  <si>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</si>
  <si>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</si>
  <si>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</si>
  <si>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</si>
  <si>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</si>
  <si>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</si>
  <si>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</si>
  <si>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</si>
  <si>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</si>
  <si>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</si>
  <si>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</si>
  <si>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</si>
  <si>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</si>
  <si>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</si>
  <si>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</si>
  <si>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</si>
  <si>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</si>
  <si>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</si>
  <si>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</si>
  <si>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</si>
  <si>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</si>
  <si>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</si>
  <si>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</si>
  <si>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</si>
  <si>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</si>
  <si>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</si>
  <si>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</si>
  <si>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</si>
  <si>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</si>
  <si>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</si>
  <si>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</si>
  <si>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</si>
  <si>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</si>
  <si>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</si>
  <si>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</si>
  <si>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</si>
  <si>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</si>
  <si>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</si>
  <si>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</si>
  <si>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</si>
  <si>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</si>
  <si>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</si>
  <si>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</si>
  <si>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</si>
  <si>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</si>
  <si>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</si>
  <si>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</si>
  <si>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</si>
  <si>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</si>
  <si>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</si>
  <si>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</si>
  <si>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</si>
  <si>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</si>
  <si>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</si>
  <si>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</si>
  <si>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</si>
  <si>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</si>
  <si>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</si>
  <si>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</si>
  <si>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</si>
  <si>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</si>
  <si>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</si>
  <si>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</si>
  <si>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</si>
  <si>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</si>
  <si>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</si>
  <si>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</si>
  <si>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</si>
  <si>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</si>
  <si>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</si>
  <si>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</si>
  <si>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</si>
  <si>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</si>
  <si>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</si>
  <si>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</si>
  <si>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</si>
  <si>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</si>
  <si>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</si>
  <si>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</si>
  <si>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</si>
  <si>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</si>
  <si>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</si>
  <si>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</si>
  <si>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</si>
  <si>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</si>
  <si>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</si>
  <si>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</si>
  <si>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</si>
  <si>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</si>
  <si>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</si>
  <si>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</si>
  <si>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</si>
  <si>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</si>
  <si>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</si>
  <si>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</si>
  <si>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</si>
  <si>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</si>
  <si>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</si>
  <si>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</si>
  <si>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</si>
  <si>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</si>
  <si>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</si>
  <si>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</si>
  <si>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</si>
  <si>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</si>
  <si>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</si>
  <si>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</si>
  <si>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</si>
  <si>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</si>
  <si>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</si>
  <si>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</si>
  <si>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</si>
  <si>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</si>
  <si>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</si>
  <si>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</si>
  <si>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</si>
  <si>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</si>
  <si>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</si>
  <si>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</si>
  <si>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</si>
  <si>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</si>
  <si>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</si>
  <si>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</si>
  <si>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</si>
  <si>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</si>
  <si>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</si>
  <si>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</si>
  <si>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</si>
  <si>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</si>
  <si>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</si>
  <si>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</si>
  <si>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</si>
  <si>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</si>
  <si>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</si>
  <si>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</si>
  <si>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</si>
  <si>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</si>
  <si>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</si>
  <si>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</si>
  <si>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</si>
  <si>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</si>
  <si>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</si>
  <si>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</si>
  <si>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</si>
  <si>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</si>
  <si>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</si>
  <si>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</si>
  <si>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</si>
  <si>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</si>
  <si>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</si>
  <si>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</si>
  <si>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</si>
  <si>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</si>
  <si>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</si>
  <si>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</si>
  <si>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</si>
  <si>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</si>
  <si>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</si>
  <si>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</si>
  <si>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</si>
  <si>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</si>
  <si>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</si>
  <si>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</si>
  <si>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</si>
  <si>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</si>
  <si>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</si>
  <si>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</si>
  <si>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</si>
  <si>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</si>
  <si>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</si>
  <si>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</si>
  <si>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</si>
  <si>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</si>
  <si>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</si>
  <si>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</si>
  <si>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</si>
  <si>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</si>
  <si>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</si>
  <si>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</si>
  <si>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</si>
  <si>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</si>
  <si>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</si>
  <si>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</si>
  <si>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</si>
  <si>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</si>
  <si>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</si>
  <si>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</si>
  <si>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</si>
  <si>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</si>
  <si>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</si>
  <si>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</si>
  <si>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</si>
  <si>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</si>
  <si>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</si>
  <si>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</si>
  <si>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</si>
  <si>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</si>
  <si>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</si>
  <si>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</si>
  <si>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</si>
  <si>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</si>
  <si>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</si>
  <si>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</si>
  <si>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</si>
  <si>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</si>
  <si>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</si>
  <si>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</si>
  <si>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</si>
  <si>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</si>
  <si>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</si>
  <si>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</si>
  <si>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</si>
  <si>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</si>
  <si>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</si>
  <si>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</si>
  <si>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</si>
  <si>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</si>
  <si>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</si>
  <si>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</si>
  <si>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</si>
  <si>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</si>
  <si>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</si>
  <si>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</si>
  <si>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</si>
  <si>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</si>
  <si>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</si>
  <si>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</si>
  <si>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</si>
  <si>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</si>
  <si>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</si>
  <si>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</si>
  <si>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</si>
  <si>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</si>
  <si>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</si>
  <si>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</si>
  <si>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</si>
  <si>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</si>
  <si>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</si>
  <si>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</si>
  <si>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</si>
  <si>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</si>
  <si>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</si>
  <si>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</si>
  <si>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</si>
  <si>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</si>
  <si>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</si>
  <si>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</si>
  <si>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</si>
  <si>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</si>
  <si>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</si>
  <si>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</si>
  <si>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</si>
  <si>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</si>
  <si>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</si>
  <si>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</si>
  <si>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</si>
  <si>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</si>
  <si>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</si>
  <si>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</si>
  <si>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</si>
  <si>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</si>
  <si>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</si>
  <si>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</si>
  <si>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</si>
  <si>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</si>
  <si>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</si>
  <si>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</si>
  <si>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</si>
  <si>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</si>
  <si>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</si>
  <si>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</si>
  <si>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</si>
  <si>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</si>
  <si>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</si>
  <si>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</si>
  <si>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</si>
  <si>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</si>
  <si>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</si>
  <si>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</si>
  <si>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</si>
  <si>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</si>
  <si>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</si>
  <si>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</si>
  <si>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</si>
  <si>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</si>
  <si>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</si>
  <si>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</si>
  <si>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</si>
  <si>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</si>
  <si>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</si>
  <si>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</si>
  <si>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</si>
  <si>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</si>
  <si>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</si>
  <si>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</si>
  <si>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</si>
  <si>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</si>
  <si>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</si>
  <si>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</si>
  <si>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</si>
  <si>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</si>
  <si>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</si>
  <si>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</si>
  <si>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</si>
  <si>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</si>
  <si>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</si>
  <si>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</si>
  <si>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</si>
  <si>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</si>
  <si>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</si>
  <si>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</si>
  <si>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</si>
  <si>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</si>
  <si>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</si>
  <si>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</si>
  <si>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</si>
  <si>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</si>
  <si>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</si>
  <si>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</si>
  <si>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</si>
  <si>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</si>
  <si>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</si>
  <si>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</si>
  <si>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</si>
  <si>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</si>
  <si>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</si>
  <si>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</si>
  <si>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</si>
  <si>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</si>
  <si>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</si>
  <si>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</si>
  <si>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</si>
  <si>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</si>
  <si>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</si>
  <si>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</si>
  <si>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</si>
  <si>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</si>
  <si>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</si>
  <si>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</si>
  <si>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</si>
  <si>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</si>
  <si>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</si>
  <si>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</si>
  <si>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</si>
  <si>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</si>
  <si>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</si>
  <si>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</si>
  <si>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</si>
  <si>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</si>
  <si>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</si>
  <si>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</si>
  <si>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</si>
  <si>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</si>
  <si>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</si>
  <si>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</si>
  <si>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</si>
  <si>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</si>
  <si>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</si>
  <si>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</si>
  <si>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</si>
  <si>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</si>
  <si>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</si>
  <si>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</si>
  <si>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</si>
  <si>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</si>
  <si>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</si>
  <si>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</si>
  <si>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</si>
  <si>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</si>
  <si>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</si>
  <si>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</si>
  <si>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</si>
  <si>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</si>
  <si>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</si>
  <si>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</si>
  <si>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</si>
  <si>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</si>
  <si>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</si>
  <si>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</si>
  <si>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</si>
  <si>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</si>
  <si>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</si>
  <si>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</si>
  <si>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</si>
  <si>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</si>
  <si>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</si>
  <si>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</si>
  <si>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</si>
  <si>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</si>
  <si>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</si>
  <si>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</si>
  <si>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</si>
  <si>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</si>
  <si>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</si>
  <si>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</si>
  <si>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</si>
  <si>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</si>
  <si>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</si>
  <si>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</si>
  <si>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</si>
  <si>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</si>
  <si>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</si>
  <si>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</si>
  <si>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</si>
  <si>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</si>
  <si>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</si>
  <si>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</si>
  <si>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</si>
  <si>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</si>
  <si>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</si>
  <si>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</si>
  <si>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</si>
  <si>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</si>
  <si>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</si>
  <si>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</si>
  <si>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</si>
  <si>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</si>
  <si>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</si>
  <si>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</si>
  <si>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</si>
  <si>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</si>
  <si>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</si>
  <si>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</si>
  <si>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</si>
  <si>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</si>
  <si>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</si>
  <si>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</si>
  <si>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</si>
  <si>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</si>
  <si>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</si>
  <si>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</si>
  <si>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</si>
  <si>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</si>
  <si>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</si>
  <si>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</si>
  <si>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</si>
  <si>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</si>
  <si>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</si>
  <si>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</si>
  <si>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</si>
  <si>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</si>
  <si>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</si>
  <si>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</si>
  <si>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</si>
  <si>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</si>
  <si>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</si>
  <si>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</si>
  <si>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</si>
  <si>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</si>
  <si>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</si>
  <si>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</si>
  <si>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</si>
  <si>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</si>
  <si>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</si>
  <si>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</si>
  <si>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</si>
  <si>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</si>
  <si>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</si>
  <si>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</si>
  <si>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</si>
  <si>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</si>
  <si>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</si>
  <si>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</si>
  <si>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</si>
  <si>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</si>
  <si>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</si>
  <si>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</si>
  <si>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</si>
  <si>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</si>
  <si>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</si>
  <si>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</si>
  <si>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</si>
  <si>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</si>
  <si>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</si>
  <si>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</si>
  <si>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</si>
  <si>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</si>
  <si>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</si>
  <si>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</si>
  <si>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</si>
  <si>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</si>
  <si>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</si>
  <si>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</si>
  <si>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</si>
  <si>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</si>
  <si>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</si>
  <si>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</si>
  <si>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</si>
  <si>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</si>
  <si>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</si>
  <si>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</si>
  <si>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</si>
  <si>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</si>
  <si>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</si>
  <si>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</si>
  <si>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</si>
  <si>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</si>
  <si>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</si>
  <si>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</si>
  <si>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</si>
  <si>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</si>
  <si>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</si>
  <si>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</si>
  <si>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</si>
  <si>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</si>
  <si>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</si>
  <si>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</si>
  <si>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</si>
  <si>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</si>
  <si>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</si>
  <si>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</si>
  <si>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</si>
  <si>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</si>
  <si>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</si>
  <si>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</si>
  <si>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</si>
  <si>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</si>
  <si>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</si>
  <si>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</si>
  <si>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</si>
  <si>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</si>
  <si>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</si>
  <si>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</si>
  <si>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</si>
  <si>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</si>
  <si>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</si>
  <si>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</si>
  <si>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</si>
  <si>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</si>
  <si>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</si>
  <si>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</si>
  <si>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</si>
  <si>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</si>
  <si>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</si>
  <si>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</si>
  <si>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</si>
  <si>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</si>
  <si>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</si>
  <si>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</si>
  <si>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</si>
  <si>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</si>
  <si>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</si>
  <si>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</si>
  <si>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</si>
  <si>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</si>
  <si>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</si>
  <si>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</si>
  <si>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</si>
  <si>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</si>
  <si>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</si>
  <si>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</si>
  <si>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</si>
  <si>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</si>
  <si>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</si>
  <si>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</si>
  <si>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</si>
  <si>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</si>
  <si>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</si>
  <si>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</si>
  <si>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</si>
  <si>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</si>
  <si>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</si>
  <si>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</si>
  <si>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</si>
  <si>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</si>
  <si>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</si>
  <si>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</si>
  <si>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</si>
  <si>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</si>
  <si>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</si>
  <si>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</si>
  <si>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</si>
  <si>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</si>
  <si>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</si>
  <si>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</si>
  <si>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</si>
  <si>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</si>
  <si>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</si>
  <si>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</si>
  <si>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</si>
  <si>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</si>
  <si>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</si>
  <si>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</si>
  <si>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</si>
  <si>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</si>
  <si>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</si>
  <si>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</si>
  <si>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</si>
  <si>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</si>
  <si>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</si>
  <si>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</si>
  <si>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</si>
  <si>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</si>
  <si>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</si>
  <si>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</si>
  <si>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</si>
  <si>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</si>
  <si>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</si>
  <si>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</si>
  <si>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</si>
  <si>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</si>
  <si>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</si>
  <si>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</si>
  <si>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</si>
  <si>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</si>
  <si>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</si>
  <si>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</si>
  <si>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</si>
  <si>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</si>
  <si>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</si>
  <si>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</si>
  <si>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</si>
  <si>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</si>
  <si>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</si>
  <si>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</si>
  <si>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</si>
  <si>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</si>
  <si>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</si>
  <si>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</si>
  <si>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</si>
  <si>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</si>
  <si>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</si>
  <si>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</si>
  <si>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</si>
  <si>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</si>
  <si>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</si>
  <si>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</si>
  <si>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</si>
  <si>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</si>
  <si>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</si>
  <si>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</si>
  <si>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</si>
  <si>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</si>
  <si>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</si>
  <si>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</si>
  <si>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</si>
  <si>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</si>
  <si>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</si>
  <si>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</si>
  <si>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</si>
  <si>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</si>
  <si>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</si>
  <si>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</si>
  <si>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</si>
  <si>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</si>
  <si>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</si>
  <si>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</si>
  <si>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</si>
  <si>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</si>
  <si>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</si>
  <si>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</si>
  <si>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</si>
  <si>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</si>
  <si>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</si>
  <si>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</si>
  <si>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</si>
  <si>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</si>
  <si>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</si>
  <si>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</si>
  <si>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</si>
  <si>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</si>
  <si>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</si>
  <si>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</si>
  <si>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</si>
  <si>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</si>
  <si>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</si>
  <si>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</si>
  <si>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</si>
  <si>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</si>
  <si>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</si>
  <si>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</si>
  <si>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</si>
  <si>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</si>
  <si>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</si>
  <si>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</si>
  <si>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</si>
  <si>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</si>
  <si>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</si>
  <si>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</si>
  <si>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</si>
  <si>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</si>
  <si>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</si>
  <si>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</si>
  <si>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</si>
  <si>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</si>
  <si>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</si>
  <si>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</si>
  <si>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</si>
  <si>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</si>
  <si>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</si>
  <si>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</si>
  <si>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</si>
  <si>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</si>
  <si>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</si>
  <si>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</si>
  <si>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</si>
  <si>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</si>
  <si>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</si>
  <si>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</si>
  <si>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</si>
  <si>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</si>
  <si>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</si>
  <si>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</si>
  <si>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</si>
  <si>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</si>
  <si>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</si>
  <si>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</si>
  <si>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</si>
  <si>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</si>
  <si>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</si>
  <si>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</si>
  <si>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</si>
  <si>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</si>
  <si>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</si>
  <si>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</si>
  <si>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</si>
  <si>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</si>
  <si>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</si>
  <si>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</si>
  <si>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</si>
  <si>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</si>
  <si>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</si>
  <si>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</si>
  <si>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</si>
  <si>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</si>
  <si>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</si>
  <si>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</si>
  <si>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</si>
  <si>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</si>
  <si>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</si>
  <si>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</si>
  <si>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</si>
  <si>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</si>
  <si>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</si>
  <si>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</si>
  <si>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</si>
  <si>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</si>
  <si>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</si>
  <si>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</si>
  <si>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</si>
  <si>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</si>
  <si>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</si>
  <si>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</si>
  <si>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</si>
  <si>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</si>
  <si>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</si>
  <si>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</si>
  <si>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</si>
  <si>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</si>
  <si>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</si>
  <si>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</si>
  <si>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</si>
  <si>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</si>
  <si>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</si>
  <si>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</si>
  <si>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</si>
  <si>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</si>
  <si>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</si>
  <si>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</si>
  <si>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</si>
  <si>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</si>
  <si>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</si>
  <si>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</si>
  <si>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</si>
  <si>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</si>
  <si>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</si>
  <si>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</si>
  <si>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</si>
  <si>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</si>
  <si>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</si>
  <si>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</si>
  <si>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</si>
  <si>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</si>
  <si>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</si>
  <si>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</si>
  <si>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</si>
  <si>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</si>
  <si>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</si>
  <si>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</si>
  <si>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</si>
  <si>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</si>
  <si>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</si>
  <si>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</si>
  <si>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</si>
  <si>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</si>
  <si>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</si>
  <si>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</si>
  <si>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</si>
  <si>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</si>
  <si>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</si>
  <si>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</si>
  <si>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</si>
  <si>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</si>
  <si>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</si>
  <si>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</si>
  <si>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</si>
  <si>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</si>
  <si>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</si>
  <si>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</si>
  <si>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</si>
  <si>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</si>
  <si>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</si>
  <si>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</si>
  <si>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</si>
  <si>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</si>
  <si>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</si>
  <si>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</si>
  <si>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</si>
  <si>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</si>
  <si>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</si>
  <si>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</si>
  <si>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</si>
  <si>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</si>
  <si>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</si>
  <si>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</si>
  <si>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</si>
  <si>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</si>
  <si>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</si>
  <si>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</si>
  <si>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</si>
  <si>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</si>
  <si>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</si>
  <si>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</si>
  <si>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</si>
  <si>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</si>
  <si>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</si>
  <si>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</si>
  <si>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</si>
  <si>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</si>
  <si>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</si>
  <si>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</si>
  <si>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</si>
  <si>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</si>
  <si>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</si>
  <si>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</si>
  <si>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</si>
  <si>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</si>
  <si>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</si>
  <si>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</si>
  <si>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</si>
  <si>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</si>
  <si>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</si>
  <si>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</si>
  <si>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</si>
  <si>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</si>
  <si>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</si>
  <si>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</si>
  <si>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</si>
  <si>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</si>
  <si>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</si>
  <si>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</si>
  <si>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</si>
  <si>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</si>
  <si>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</si>
  <si>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</si>
  <si>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</si>
  <si>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</si>
  <si>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</si>
  <si>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</si>
  <si>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</si>
  <si>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</si>
  <si>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</si>
  <si>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</si>
  <si>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</si>
  <si>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</si>
  <si>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</si>
  <si>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</si>
  <si>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</si>
  <si>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</si>
  <si>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</si>
  <si>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</si>
  <si>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</si>
  <si>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</si>
  <si>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</si>
  <si>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</si>
  <si>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</si>
  <si>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</si>
  <si>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</si>
  <si>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</si>
  <si>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</si>
  <si>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</si>
  <si>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</si>
  <si>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</si>
  <si>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</si>
  <si>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</si>
  <si>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</si>
  <si>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</si>
  <si>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</si>
  <si>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</si>
  <si>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</si>
  <si>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</si>
  <si>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</si>
  <si>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</si>
  <si>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</si>
  <si>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</si>
  <si>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</si>
  <si>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</si>
  <si>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</si>
  <si>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</si>
  <si>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</si>
  <si>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</si>
  <si>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</si>
  <si>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</si>
  <si>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</si>
  <si>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</si>
  <si>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</si>
  <si>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</si>
  <si>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</si>
  <si>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</si>
  <si>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</si>
  <si>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</si>
  <si>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</si>
  <si>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</si>
  <si>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</si>
  <si>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</si>
  <si>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</si>
  <si>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</si>
  <si>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</si>
  <si>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</si>
  <si>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</si>
  <si>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</si>
  <si>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</si>
  <si>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</si>
  <si>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</si>
  <si>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</si>
  <si>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</si>
  <si>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</si>
  <si>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</si>
  <si>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</si>
  <si>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</si>
  <si>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</si>
  <si>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</si>
  <si>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</si>
  <si>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</si>
  <si>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</si>
  <si>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</si>
  <si>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</si>
  <si>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</si>
  <si>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</si>
  <si>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</si>
  <si>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</si>
  <si>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</si>
  <si>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</si>
  <si>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</si>
  <si>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</si>
  <si>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</si>
  <si>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</si>
  <si>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</si>
  <si>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</si>
  <si>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</si>
  <si>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</si>
  <si>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</si>
  <si>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</si>
  <si>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</si>
  <si>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</si>
  <si>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</si>
  <si>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</si>
  <si>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</si>
  <si>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</si>
  <si>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</si>
  <si>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</si>
  <si>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</si>
  <si>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</si>
  <si>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</si>
  <si>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</si>
  <si>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</si>
  <si>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</si>
  <si>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</si>
  <si>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</si>
  <si>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</si>
  <si>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</si>
  <si>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</si>
  <si>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</si>
  <si>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</si>
  <si>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</si>
  <si>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</si>
  <si>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</si>
  <si>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</si>
  <si>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</si>
  <si>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</si>
  <si>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</si>
  <si>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</si>
  <si>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</si>
  <si>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</si>
  <si>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</si>
  <si>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</si>
  <si>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</si>
  <si>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</si>
  <si>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</si>
  <si>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</si>
  <si>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</si>
  <si>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</si>
  <si>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</si>
  <si>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</si>
  <si>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</si>
  <si>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</si>
  <si>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</si>
  <si>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</si>
  <si>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</si>
  <si>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</si>
  <si>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</si>
  <si>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</si>
  <si>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</si>
  <si>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</si>
  <si>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</si>
  <si>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</si>
  <si>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</si>
  <si>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</si>
  <si>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</si>
  <si>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</si>
  <si>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</si>
  <si>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</si>
  <si>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</si>
  <si>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</si>
  <si>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</si>
  <si>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</si>
  <si>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</si>
  <si>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</si>
  <si>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</si>
  <si>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</si>
  <si>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</si>
  <si>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</si>
  <si>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</si>
  <si>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</si>
  <si>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</si>
  <si>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</si>
  <si>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</si>
  <si>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</si>
  <si>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</si>
  <si>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</si>
  <si>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</si>
  <si>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</si>
  <si>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</si>
  <si>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</si>
  <si>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</si>
  <si>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</si>
  <si>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</si>
  <si>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</si>
  <si>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</si>
  <si>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</si>
  <si>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</si>
  <si>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</si>
  <si>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</si>
  <si>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</si>
  <si>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</si>
  <si>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</si>
  <si>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</si>
  <si>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</si>
  <si>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</si>
  <si>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</si>
  <si>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</si>
  <si>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</si>
  <si>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</si>
  <si>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</si>
  <si>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</si>
  <si>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</si>
  <si>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</si>
  <si>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</si>
  <si>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</si>
  <si>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</si>
  <si>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</si>
  <si>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</si>
  <si>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</si>
  <si>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</si>
  <si>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</si>
  <si>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</si>
  <si>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</si>
  <si>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</si>
  <si>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</si>
  <si>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</si>
  <si>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</si>
  <si>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</si>
  <si>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</si>
  <si>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</si>
  <si>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</si>
  <si>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</si>
  <si>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</si>
  <si>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</si>
  <si>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</si>
  <si>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</si>
  <si>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</si>
  <si>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</si>
  <si>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</si>
  <si>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</si>
  <si>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</si>
  <si>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</si>
  <si>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</si>
  <si>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</si>
  <si>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</si>
  <si>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</si>
  <si>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</si>
  <si>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</si>
  <si>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</si>
  <si>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</si>
  <si>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</si>
  <si>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</si>
  <si>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</si>
  <si>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</si>
  <si>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</si>
  <si>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</si>
  <si>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</si>
  <si>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</si>
  <si>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</si>
  <si>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</si>
  <si>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</si>
  <si>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</si>
  <si>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</si>
  <si>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</si>
  <si>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</si>
  <si>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</si>
  <si>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</si>
  <si>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</si>
  <si>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</si>
  <si>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</si>
  <si>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</si>
  <si>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</si>
  <si>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</si>
  <si>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</si>
  <si>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</si>
  <si>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</si>
  <si>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</si>
  <si>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</si>
  <si>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</si>
  <si>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</si>
  <si>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</si>
  <si>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</si>
  <si>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</si>
  <si>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</si>
  <si>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</si>
  <si>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</si>
  <si>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</si>
  <si>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</si>
  <si>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</si>
  <si>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</si>
  <si>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</si>
  <si>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</si>
  <si>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</si>
  <si>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</si>
  <si>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</si>
  <si>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</si>
  <si>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</si>
  <si>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</si>
  <si>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</si>
  <si>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</si>
  <si>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</si>
  <si>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</si>
  <si>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</si>
  <si>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</si>
  <si>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</si>
  <si>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</si>
  <si>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</si>
  <si>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</si>
  <si>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</si>
  <si>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</si>
  <si>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</si>
  <si>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</si>
  <si>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</si>
  <si>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</si>
  <si>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</si>
  <si>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</si>
  <si>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</si>
  <si>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</si>
  <si>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</si>
  <si>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</si>
  <si>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</si>
  <si>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</si>
  <si>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</si>
  <si>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</si>
  <si>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</si>
  <si>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</si>
  <si>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</si>
  <si>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</si>
  <si>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</si>
  <si>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</si>
  <si>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</si>
  <si>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</si>
  <si>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</si>
  <si>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</si>
  <si>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</si>
  <si>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</si>
  <si>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</si>
  <si>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</si>
  <si>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</si>
  <si>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</si>
  <si>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</si>
  <si>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</si>
  <si>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</si>
  <si>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</si>
  <si>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</si>
  <si>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</si>
  <si>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</si>
  <si>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</si>
  <si>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</si>
  <si>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</si>
  <si>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</si>
  <si>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</si>
  <si>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</si>
  <si>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</si>
  <si>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</si>
  <si>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</si>
  <si>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</si>
  <si>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</si>
  <si>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</si>
  <si>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</si>
  <si>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</si>
  <si>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</si>
  <si>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</si>
  <si>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</si>
  <si>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</si>
  <si>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</si>
  <si>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</si>
  <si>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</si>
  <si>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</si>
  <si>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</si>
  <si>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</si>
  <si>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</si>
  <si>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</si>
  <si>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</si>
  <si>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</si>
  <si>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</si>
  <si>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</si>
  <si>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</si>
  <si>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</si>
  <si>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</si>
  <si>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</si>
  <si>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</si>
  <si>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</si>
  <si>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</si>
  <si>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</si>
  <si>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</si>
  <si>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</si>
  <si>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</si>
  <si>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</si>
  <si>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</si>
  <si>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</si>
  <si>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</si>
  <si>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</si>
  <si>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</si>
  <si>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</si>
  <si>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</si>
  <si>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</si>
  <si>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</si>
  <si>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</si>
  <si>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</si>
  <si>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</si>
  <si>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</si>
  <si>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</si>
  <si>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</si>
  <si>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</si>
  <si>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</si>
  <si>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</si>
  <si>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</si>
  <si>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</si>
  <si>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</si>
  <si>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</si>
  <si>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</si>
  <si>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</si>
  <si>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</si>
  <si>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</si>
  <si>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</si>
  <si>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</si>
  <si>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</si>
  <si>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</si>
  <si>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</si>
  <si>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</si>
  <si>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</si>
  <si>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</si>
  <si>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</si>
  <si>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</si>
  <si>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</si>
  <si>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</si>
  <si>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</si>
  <si>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</si>
  <si>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</si>
  <si>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</si>
  <si>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</si>
  <si>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</si>
  <si>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</si>
  <si>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</si>
  <si>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</si>
  <si>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</si>
  <si>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</si>
  <si>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</si>
  <si>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</si>
  <si>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</si>
  <si>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</si>
  <si>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</si>
  <si>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</si>
  <si>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</si>
  <si>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</si>
  <si>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</si>
  <si>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</si>
  <si>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</si>
  <si>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</si>
  <si>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</si>
  <si>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</si>
  <si>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</si>
  <si>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</si>
  <si>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</si>
  <si>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</si>
  <si>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</si>
  <si>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</si>
  <si>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</si>
  <si>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</si>
  <si>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</si>
  <si>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</si>
  <si>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</si>
  <si>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</si>
  <si>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</si>
  <si>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</si>
  <si>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</si>
  <si>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</si>
  <si>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</si>
  <si>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</si>
  <si>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</si>
  <si>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</si>
  <si>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</si>
  <si>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</si>
  <si>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</si>
  <si>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</si>
  <si>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</si>
  <si>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</si>
  <si>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</si>
  <si>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</si>
  <si>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</si>
  <si>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</si>
  <si>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</si>
  <si>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</si>
  <si>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</si>
  <si>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</si>
  <si>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</si>
  <si>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</si>
  <si>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</si>
  <si>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</si>
  <si>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</si>
  <si>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</si>
  <si>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</si>
  <si>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</si>
  <si>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</si>
  <si>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</si>
  <si>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</si>
  <si>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</si>
  <si>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</si>
  <si>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</si>
  <si>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</si>
  <si>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</si>
  <si>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</si>
  <si>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</si>
  <si>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</si>
  <si>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</si>
  <si>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</si>
  <si>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</si>
  <si>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</si>
  <si>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</si>
  <si>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</si>
  <si>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</si>
  <si>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</si>
  <si>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</si>
  <si>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</si>
  <si>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</si>
  <si>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</si>
  <si>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</si>
  <si>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</si>
  <si>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</si>
  <si>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</si>
  <si>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</si>
  <si>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</si>
  <si>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</si>
  <si>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</si>
  <si>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</si>
  <si>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</si>
  <si>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</si>
  <si>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</si>
  <si>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</si>
  <si>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</si>
  <si>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</si>
  <si>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</si>
  <si>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</si>
  <si>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</si>
  <si>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</si>
  <si>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</si>
  <si>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</si>
  <si>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</si>
  <si>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</si>
  <si>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</si>
  <si>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</si>
  <si>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</si>
  <si>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</si>
  <si>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</si>
  <si>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</si>
  <si>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</si>
  <si>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</si>
  <si>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</si>
  <si>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</si>
  <si>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</si>
  <si>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</si>
  <si>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</si>
  <si>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</si>
  <si>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</si>
  <si>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</si>
  <si>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</si>
  <si>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</si>
  <si>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</si>
  <si>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</si>
  <si>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</si>
  <si>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</si>
  <si>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</si>
  <si>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</si>
  <si>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</si>
  <si>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</si>
  <si>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</si>
  <si>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</si>
  <si>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</si>
  <si>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</si>
  <si>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</si>
  <si>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</si>
  <si>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</si>
  <si>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</si>
  <si>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</si>
  <si>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</si>
  <si>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</si>
  <si>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</si>
  <si>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</si>
  <si>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</si>
  <si>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</si>
  <si>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</si>
  <si>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</si>
  <si>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</si>
  <si>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</si>
  <si>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</si>
  <si>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</si>
  <si>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</si>
  <si>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</si>
  <si>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</si>
  <si>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</si>
  <si>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</si>
  <si>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</si>
  <si>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</si>
  <si>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</si>
  <si>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</si>
  <si>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</si>
  <si>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</si>
  <si>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</si>
  <si>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</si>
  <si>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</si>
  <si>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</si>
  <si>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</si>
  <si>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</si>
  <si>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</si>
  <si>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</si>
  <si>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</si>
  <si>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</si>
  <si>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</si>
  <si>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</si>
  <si>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</si>
  <si>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</si>
  <si>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</si>
  <si>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</si>
  <si>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</si>
  <si>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</si>
  <si>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</si>
  <si>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</si>
  <si>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</si>
  <si>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</si>
  <si>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</si>
  <si>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</si>
  <si>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</si>
  <si>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</si>
  <si>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</si>
  <si>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</si>
  <si>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</si>
  <si>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</si>
  <si>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</si>
  <si>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</si>
  <si>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</si>
  <si>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</si>
  <si>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</si>
  <si>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</si>
  <si>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</si>
  <si>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</si>
  <si>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</si>
  <si>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</si>
  <si>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</si>
  <si>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</si>
  <si>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</si>
  <si>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</si>
  <si>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</si>
  <si>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</si>
  <si>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</si>
  <si>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</si>
  <si>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</si>
  <si>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</si>
  <si>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</si>
  <si>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</si>
  <si>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</si>
  <si>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</si>
  <si>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</si>
  <si>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</si>
  <si>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</si>
  <si>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</si>
  <si>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</si>
  <si>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</si>
  <si>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</si>
  <si>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</si>
  <si>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</si>
  <si>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</si>
  <si>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</si>
  <si>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</si>
  <si>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</si>
  <si>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</si>
  <si>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</si>
  <si>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</si>
  <si>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</si>
  <si>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</si>
  <si>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</si>
  <si>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</si>
  <si>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</si>
  <si>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</si>
  <si>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</si>
  <si>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</si>
  <si>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</si>
  <si>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</si>
  <si>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</si>
  <si>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</si>
  <si>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</si>
  <si>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</si>
  <si>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</si>
  <si>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</si>
  <si>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</si>
  <si>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</si>
  <si>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</si>
  <si>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</si>
  <si>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</si>
  <si>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</si>
  <si>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</si>
  <si>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</si>
  <si>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</si>
  <si>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</si>
  <si>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</si>
  <si>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</si>
  <si>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</si>
  <si>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</si>
  <si>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</si>
  <si>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</si>
  <si>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</si>
  <si>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</si>
  <si>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</si>
  <si>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</si>
  <si>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</si>
  <si>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</si>
  <si>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</si>
  <si>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</si>
  <si>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</si>
  <si>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</si>
  <si>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</si>
  <si>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</si>
  <si>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</si>
  <si>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</si>
  <si>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</si>
  <si>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</si>
  <si>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</si>
  <si>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</si>
  <si>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</si>
  <si>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</si>
  <si>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</si>
  <si>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</si>
  <si>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</si>
  <si>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</si>
  <si>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</si>
  <si>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</si>
  <si>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</si>
  <si>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</si>
  <si>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</si>
  <si>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</si>
  <si>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</si>
  <si>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</si>
  <si>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</si>
  <si>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</si>
  <si>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</si>
  <si>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</si>
  <si>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</si>
  <si>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</si>
  <si>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</si>
  <si>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</si>
  <si>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</si>
  <si>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</si>
  <si>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</si>
  <si>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</si>
  <si>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</si>
  <si>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</si>
  <si>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</si>
  <si>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</si>
  <si>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</si>
  <si>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</si>
  <si>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</si>
  <si>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</si>
  <si>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</si>
  <si>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</si>
  <si>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</si>
  <si>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</si>
  <si>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</si>
  <si>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</si>
  <si>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</si>
  <si>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</si>
  <si>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</si>
  <si>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</si>
  <si>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</si>
  <si>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</si>
  <si>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</si>
  <si>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</si>
  <si>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</si>
  <si>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</si>
  <si>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</si>
  <si>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</si>
  <si>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</si>
  <si>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</si>
  <si>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</si>
  <si>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</si>
  <si>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</si>
  <si>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</si>
  <si>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</si>
  <si>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</si>
  <si>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</si>
  <si>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</si>
  <si>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</si>
  <si>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</si>
  <si>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</si>
  <si>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</si>
  <si>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</si>
  <si>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</si>
  <si>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</si>
  <si>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</si>
  <si>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</si>
  <si>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</si>
  <si>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</si>
  <si>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</si>
  <si>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</si>
  <si>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</si>
  <si>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</si>
  <si>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</si>
  <si>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</si>
  <si>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</si>
  <si>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</si>
  <si>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</si>
  <si>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</si>
  <si>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</si>
  <si>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</si>
  <si>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</si>
  <si>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</si>
  <si>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</si>
  <si>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</si>
  <si>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</si>
  <si>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</si>
  <si>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</si>
  <si>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</si>
  <si>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</si>
  <si>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</si>
  <si>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</si>
  <si>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</si>
  <si>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</si>
  <si>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</si>
  <si>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</si>
  <si>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</si>
  <si>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</si>
  <si>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</si>
  <si>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</si>
  <si>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</si>
  <si>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</si>
  <si>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</si>
  <si>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</si>
  <si>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</si>
  <si>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</si>
  <si>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</si>
  <si>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</si>
  <si>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</si>
  <si>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</si>
  <si>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</si>
  <si>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</si>
  <si>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</si>
  <si>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</si>
  <si>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</si>
  <si>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</si>
  <si>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</si>
  <si>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</si>
  <si>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</si>
  <si>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</si>
  <si>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</si>
  <si>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</si>
  <si>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</si>
  <si>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</si>
  <si>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</si>
  <si>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</si>
  <si>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</si>
  <si>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</si>
  <si>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</si>
  <si>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</si>
  <si>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</si>
  <si>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</si>
  <si>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</si>
  <si>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</si>
  <si>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</si>
  <si>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</si>
  <si>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</si>
  <si>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</si>
  <si>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</si>
  <si>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</si>
  <si>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</si>
  <si>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</si>
  <si>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</si>
  <si>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</si>
  <si>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</si>
  <si>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</si>
  <si>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</si>
  <si>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</si>
  <si>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</si>
  <si>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</si>
  <si>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</si>
  <si>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</si>
  <si>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</si>
  <si>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</si>
  <si>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</si>
  <si>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</si>
  <si>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</si>
  <si>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</si>
  <si>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</si>
  <si>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</si>
  <si>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</si>
  <si>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</si>
  <si>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</si>
  <si>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</si>
  <si>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</si>
  <si>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</si>
  <si>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</si>
  <si>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</si>
  <si>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</si>
  <si>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</si>
  <si>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</si>
  <si>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</si>
  <si>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</si>
  <si>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</si>
  <si>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</si>
  <si>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</si>
  <si>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</si>
  <si>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</si>
  <si>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</si>
  <si>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</si>
  <si>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</si>
  <si>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</si>
  <si>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</si>
  <si>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</si>
  <si>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</si>
  <si>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</si>
  <si>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</si>
  <si>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</si>
  <si>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</si>
  <si>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</si>
  <si>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</si>
  <si>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</si>
  <si>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</si>
  <si>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</si>
  <si>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</si>
  <si>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</si>
  <si>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</si>
  <si>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</si>
  <si>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</si>
  <si>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</si>
  <si>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</si>
  <si>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</si>
  <si>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</si>
  <si>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</si>
  <si>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</si>
  <si>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</si>
  <si>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</si>
  <si>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</si>
  <si>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</si>
  <si>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</si>
  <si>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</si>
  <si>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</si>
  <si>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</si>
  <si>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</si>
  <si>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</si>
  <si>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</si>
  <si>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</si>
  <si>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</si>
  <si>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</si>
  <si>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</si>
  <si>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</si>
  <si>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</si>
  <si>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</si>
  <si>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</si>
  <si>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</si>
  <si>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</si>
  <si>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</si>
  <si>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</si>
  <si>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</si>
  <si>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</si>
  <si>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</si>
  <si>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</si>
  <si>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</si>
  <si>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</si>
  <si>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</si>
  <si>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</si>
  <si>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</si>
  <si>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</si>
  <si>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</si>
  <si>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</si>
  <si>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</si>
  <si>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</si>
  <si>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</si>
  <si>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</si>
  <si>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</si>
  <si>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</si>
  <si>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</si>
  <si>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</si>
  <si>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</si>
  <si>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</si>
  <si>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</si>
  <si>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</si>
  <si>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</si>
  <si>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</si>
  <si>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</si>
  <si>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</si>
  <si>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</si>
  <si>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</si>
  <si>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</si>
  <si>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</si>
  <si>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</si>
  <si>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</si>
  <si>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</si>
  <si>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</si>
  <si>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</si>
  <si>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</si>
  <si>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</si>
  <si>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</si>
  <si>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</si>
  <si>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</si>
  <si>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</si>
  <si>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</si>
  <si>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</si>
  <si>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</si>
  <si>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</si>
  <si>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</si>
  <si>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</si>
  <si>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</si>
  <si>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</si>
  <si>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</si>
  <si>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</si>
  <si>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</si>
  <si>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</si>
  <si>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</si>
  <si>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</si>
  <si>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</si>
  <si>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</si>
  <si>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</si>
  <si>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</si>
  <si>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</si>
  <si>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</si>
  <si>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</si>
  <si>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</si>
  <si>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</si>
  <si>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</si>
  <si>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</si>
  <si>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</si>
  <si>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</si>
  <si>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</si>
  <si>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</si>
  <si>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</si>
  <si>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</si>
  <si>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</si>
  <si>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</si>
  <si>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</si>
  <si>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</si>
  <si>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</si>
  <si>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</si>
  <si>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</si>
  <si>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</si>
  <si>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</si>
  <si>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</si>
  <si>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</si>
  <si>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</si>
  <si>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</si>
  <si>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</si>
  <si>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</si>
  <si>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</si>
  <si>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</si>
  <si>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</si>
  <si>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</si>
  <si>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</si>
  <si>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</si>
  <si>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</si>
  <si>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</si>
  <si>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</si>
  <si>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</si>
  <si>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</si>
  <si>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</si>
  <si>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</si>
  <si>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</si>
  <si>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</si>
  <si>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</si>
  <si>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</si>
  <si>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</si>
  <si>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</si>
  <si>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</si>
  <si>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</si>
  <si>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</si>
  <si>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</si>
  <si>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</si>
  <si>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</si>
  <si>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</si>
  <si>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</si>
  <si>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</si>
  <si>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</si>
  <si>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</si>
  <si>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</si>
  <si>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</si>
  <si>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</si>
  <si>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</si>
  <si>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</si>
  <si>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</si>
  <si>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</si>
  <si>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</si>
  <si>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</si>
  <si>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</si>
  <si>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</si>
  <si>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</si>
  <si>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</si>
  <si>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</si>
  <si>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</si>
  <si>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</si>
  <si>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</si>
  <si>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</si>
  <si>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</si>
  <si>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</si>
  <si>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</si>
  <si>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</si>
  <si>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</si>
  <si>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</si>
  <si>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</si>
  <si>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</si>
  <si>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</si>
  <si>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</si>
  <si>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</si>
  <si>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</si>
  <si>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</si>
  <si>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</si>
  <si>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</si>
  <si>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</si>
  <si>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</si>
  <si>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</si>
  <si>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</si>
  <si>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</si>
  <si>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</si>
  <si>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</si>
  <si>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</si>
  <si>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</si>
  <si>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</si>
  <si>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</si>
  <si>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</si>
  <si>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</si>
  <si>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</si>
  <si>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</si>
  <si>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</si>
  <si>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</si>
  <si>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</si>
  <si>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</si>
  <si>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</si>
  <si>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</si>
  <si>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</si>
  <si>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</si>
  <si>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</si>
  <si>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</si>
  <si>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</si>
  <si>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</si>
  <si>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</si>
  <si>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</si>
  <si>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</si>
  <si>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</si>
  <si>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</si>
  <si>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</si>
  <si>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</si>
  <si>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</si>
  <si>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</si>
  <si>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</si>
  <si>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</si>
  <si>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</si>
  <si>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</si>
  <si>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</si>
  <si>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</si>
  <si>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</si>
  <si>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</si>
  <si>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</si>
  <si>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</si>
  <si>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</si>
  <si>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</si>
  <si>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</si>
  <si>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</si>
  <si>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</si>
  <si>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</si>
  <si>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</si>
  <si>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</si>
  <si>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</si>
  <si>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</si>
  <si>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</si>
  <si>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</si>
  <si>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</si>
  <si>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</si>
  <si>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</si>
  <si>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</si>
  <si>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</si>
  <si>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</si>
  <si>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</si>
  <si>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</si>
  <si>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</si>
  <si>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</si>
  <si>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</si>
  <si>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</si>
  <si>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</si>
  <si>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</si>
  <si>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</si>
  <si>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</si>
  <si>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</si>
  <si>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</si>
  <si>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</si>
  <si>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</si>
  <si>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</si>
  <si>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</si>
  <si>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</si>
  <si>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</si>
  <si>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</si>
  <si>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</si>
  <si>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</si>
  <si>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</si>
  <si>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</si>
  <si>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</si>
  <si>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</si>
  <si>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</si>
  <si>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</si>
  <si>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</si>
  <si>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</si>
  <si>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</si>
  <si>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</si>
  <si>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</si>
  <si>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</si>
  <si>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</si>
  <si>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</si>
  <si>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</si>
  <si>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</si>
  <si>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</si>
  <si>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</si>
  <si>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</si>
  <si>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</si>
  <si>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</si>
  <si>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</si>
  <si>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</si>
  <si>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</si>
  <si>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</si>
  <si>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</si>
  <si>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</si>
  <si>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</si>
  <si>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</si>
  <si>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</si>
  <si>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</si>
  <si>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</si>
  <si>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</si>
  <si>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</si>
  <si>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</si>
  <si>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</si>
  <si>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</si>
  <si>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</si>
  <si>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</si>
  <si>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</si>
  <si>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</si>
  <si>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</si>
  <si>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</si>
  <si>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</si>
  <si>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</si>
  <si>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</si>
  <si>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</si>
  <si>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</si>
  <si>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</si>
  <si>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</si>
  <si>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</si>
  <si>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</si>
  <si>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</si>
  <si>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</si>
  <si>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</si>
  <si>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</si>
  <si>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</si>
  <si>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</si>
  <si>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</si>
  <si>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</si>
  <si>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</si>
  <si>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</si>
  <si>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</si>
  <si>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</si>
  <si>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</si>
  <si>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</si>
  <si>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</si>
  <si>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</si>
  <si>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</si>
  <si>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</si>
  <si>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</si>
  <si>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</si>
  <si>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</si>
  <si>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</si>
  <si>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</si>
  <si>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</si>
  <si>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</si>
  <si>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</si>
  <si>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</si>
  <si>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</si>
  <si>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</si>
  <si>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</si>
  <si>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</si>
  <si>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</si>
  <si>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</si>
  <si>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</si>
  <si>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</si>
  <si>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</si>
  <si>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</si>
  <si>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</si>
  <si>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</si>
  <si>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</si>
  <si>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</si>
  <si>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</si>
  <si>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</si>
  <si>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</si>
  <si>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</si>
  <si>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</si>
  <si>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</si>
  <si>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</si>
  <si>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</si>
  <si>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</si>
  <si>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</si>
  <si>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</si>
  <si>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</si>
  <si>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</si>
  <si>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</si>
  <si>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</si>
  <si>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</si>
  <si>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</si>
  <si>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</si>
  <si>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</si>
  <si>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</si>
  <si>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</si>
  <si>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</si>
  <si>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</si>
  <si>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</si>
  <si>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</si>
  <si>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</si>
  <si>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</si>
  <si>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</si>
  <si>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</si>
  <si>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</si>
  <si>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</si>
  <si>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</si>
  <si>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</si>
  <si>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</si>
  <si>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</si>
  <si>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</si>
  <si>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</si>
  <si>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</si>
  <si>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</si>
  <si>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</si>
  <si>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</si>
  <si>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</si>
  <si>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</si>
  <si>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</si>
  <si>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</si>
  <si>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</si>
  <si>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</si>
  <si>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</si>
  <si>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</si>
  <si>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</si>
  <si>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</si>
  <si>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</si>
  <si>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</si>
  <si>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</si>
  <si>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</si>
  <si>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</si>
  <si>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</si>
  <si>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</si>
  <si>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</si>
  <si>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</si>
  <si>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</si>
  <si>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</si>
  <si>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</si>
  <si>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</si>
  <si>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</si>
  <si>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</si>
  <si>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</si>
  <si>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</si>
  <si>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</si>
  <si>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</si>
  <si>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</si>
  <si>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</si>
  <si>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</si>
  <si>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</si>
  <si>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</si>
  <si>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</si>
  <si>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</si>
  <si>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</si>
  <si>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</si>
  <si>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</si>
  <si>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</si>
  <si>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</si>
  <si>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</si>
  <si>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</si>
  <si>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</si>
  <si>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</si>
  <si>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</si>
  <si>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</si>
  <si>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</si>
  <si>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</si>
  <si>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</si>
  <si>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</si>
  <si>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</si>
  <si>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</si>
  <si>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</si>
  <si>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</si>
  <si>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</si>
  <si>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</si>
  <si>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</si>
  <si>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</si>
  <si>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</si>
  <si>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</si>
  <si>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</si>
  <si>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</si>
  <si>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</si>
  <si>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</si>
  <si>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</si>
  <si>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</si>
  <si>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</si>
  <si>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</si>
  <si>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</si>
  <si>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</si>
  <si>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</si>
  <si>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</si>
  <si>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</si>
  <si>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</si>
  <si>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</si>
  <si>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</si>
  <si>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</si>
  <si>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</si>
  <si>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</si>
  <si>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</si>
  <si>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</si>
  <si>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</si>
  <si>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</si>
  <si>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</si>
  <si>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</si>
  <si>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</si>
  <si>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</si>
  <si>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</si>
  <si>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</si>
  <si>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</si>
  <si>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</si>
  <si>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</si>
  <si>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</si>
  <si>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</si>
  <si>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</si>
  <si>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</si>
  <si>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</si>
  <si>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</si>
  <si>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</si>
  <si>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</si>
  <si>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</si>
  <si>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</si>
  <si>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</si>
  <si>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</si>
  <si>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</si>
  <si>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</si>
  <si>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</si>
  <si>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</si>
  <si>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</si>
  <si>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</si>
  <si>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</si>
  <si>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</si>
  <si>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</si>
  <si>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</si>
  <si>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</si>
  <si>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</si>
  <si>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</si>
  <si>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</si>
  <si>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</si>
  <si>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</si>
  <si>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</si>
  <si>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</si>
  <si>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</si>
  <si>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</si>
  <si>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</si>
  <si>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</si>
  <si>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</si>
  <si>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</si>
  <si>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</si>
  <si>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</si>
  <si>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</si>
  <si>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</si>
  <si>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</si>
  <si>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</si>
  <si>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</si>
  <si>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</si>
  <si>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</si>
  <si>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</si>
  <si>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</si>
  <si>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</si>
  <si>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</si>
  <si>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</si>
  <si>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</si>
  <si>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</si>
  <si>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</si>
  <si>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</si>
  <si>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</si>
  <si>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</si>
  <si>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</si>
  <si>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</si>
  <si>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</si>
  <si>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</si>
  <si>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</si>
  <si>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</si>
  <si>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</si>
  <si>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</si>
  <si>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</si>
  <si>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</si>
  <si>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</si>
  <si>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</si>
  <si>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</si>
  <si>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</si>
  <si>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</si>
  <si>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</si>
  <si>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</si>
  <si>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</si>
  <si>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</si>
  <si>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</si>
  <si>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</si>
  <si>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</si>
  <si>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</si>
  <si>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</si>
  <si>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</si>
  <si>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</si>
  <si>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</si>
  <si>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</si>
  <si>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</si>
  <si>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</si>
  <si>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</si>
  <si>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</si>
  <si>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</si>
  <si>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</si>
  <si>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</si>
  <si>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</si>
  <si>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</si>
  <si>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</si>
  <si>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</si>
  <si>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</si>
  <si>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</si>
  <si>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</si>
  <si>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</si>
  <si>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</si>
  <si>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</si>
  <si>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</si>
  <si>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</si>
  <si>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</si>
  <si>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</si>
  <si>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</si>
  <si>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</si>
  <si>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</si>
  <si>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</si>
  <si>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</si>
  <si>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</si>
  <si>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</si>
  <si>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</si>
  <si>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</si>
  <si>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</si>
  <si>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</si>
  <si>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</si>
  <si>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</si>
  <si>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</si>
  <si>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</si>
  <si>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</si>
  <si>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</si>
  <si>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</si>
  <si>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</si>
  <si>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</si>
  <si>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</si>
  <si>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</si>
  <si>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</si>
  <si>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</si>
  <si>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</si>
  <si>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</si>
  <si>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</si>
  <si>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</si>
  <si>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</si>
  <si>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</si>
  <si>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</si>
  <si>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</si>
  <si>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</si>
  <si>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</si>
  <si>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</si>
  <si>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</si>
  <si>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</si>
  <si>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</si>
  <si>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</si>
  <si>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</si>
  <si>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</si>
  <si>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</si>
  <si>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</si>
  <si>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</si>
  <si>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</si>
  <si>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</si>
  <si>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</si>
  <si>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</si>
  <si>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</si>
  <si>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</si>
  <si>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</si>
  <si>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</si>
  <si>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</si>
  <si>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</si>
  <si>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</si>
  <si>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</si>
  <si>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</si>
  <si>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</si>
  <si>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</si>
  <si>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</si>
  <si>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</si>
  <si>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</si>
  <si>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</si>
  <si>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</si>
  <si>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</si>
  <si>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</si>
  <si>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</si>
  <si>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</si>
  <si>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</si>
  <si>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</si>
  <si>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</si>
  <si>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</si>
  <si>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</si>
  <si>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</si>
  <si>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</si>
  <si>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</si>
  <si>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</si>
  <si>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</si>
  <si>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</si>
  <si>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</si>
  <si>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</si>
  <si>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</si>
  <si>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</si>
  <si>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</si>
  <si>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</si>
  <si>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</si>
  <si>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</si>
  <si>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</si>
  <si>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</si>
  <si>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</si>
  <si>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</si>
  <si>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</si>
  <si>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</si>
  <si>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</si>
  <si>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</si>
  <si>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</si>
  <si>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</si>
  <si>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</si>
  <si>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</si>
  <si>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</si>
  <si>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</si>
  <si>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</si>
  <si>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</si>
  <si>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</si>
  <si>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</si>
  <si>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</si>
  <si>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</si>
  <si>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</si>
  <si>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</si>
  <si>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</si>
  <si>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</si>
  <si>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</si>
  <si>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</si>
  <si>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</si>
  <si>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</si>
  <si>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</si>
  <si>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</si>
  <si>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</si>
  <si>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</si>
  <si>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</si>
  <si>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</si>
  <si>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</si>
  <si>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</si>
  <si>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</si>
  <si>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</si>
  <si>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</si>
  <si>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</si>
  <si>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</si>
  <si>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</si>
  <si>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</si>
  <si>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</si>
  <si>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</si>
  <si>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</si>
  <si>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</si>
  <si>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</si>
  <si>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</si>
  <si>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</si>
  <si>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</si>
  <si>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</si>
  <si>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</si>
  <si>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</si>
  <si>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</si>
  <si>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</si>
  <si>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</si>
  <si>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</si>
  <si>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</si>
  <si>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</si>
  <si>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</si>
  <si>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</si>
  <si>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</si>
  <si>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</si>
  <si>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</si>
  <si>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</si>
  <si>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</si>
  <si>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</si>
  <si>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</si>
  <si>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</si>
  <si>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</si>
  <si>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</si>
  <si>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</si>
  <si>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</si>
  <si>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</si>
  <si>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</si>
  <si>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</si>
  <si>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</si>
  <si>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</si>
  <si>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</si>
  <si>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</si>
  <si>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</si>
  <si>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</si>
  <si>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</si>
  <si>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</si>
  <si>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</si>
  <si>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</si>
  <si>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</si>
  <si>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</si>
  <si>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</si>
  <si>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</si>
  <si>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</si>
  <si>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</si>
  <si>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</si>
  <si>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</si>
  <si>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</si>
  <si>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</si>
  <si>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</si>
  <si>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</si>
  <si>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</si>
  <si>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</si>
  <si>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</si>
  <si>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</si>
  <si>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</si>
  <si>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</si>
  <si>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</si>
  <si>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</si>
  <si>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</si>
  <si>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</si>
  <si>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</si>
  <si>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</si>
  <si>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</si>
  <si>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</si>
  <si>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</si>
  <si>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</si>
  <si>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</si>
  <si>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</si>
  <si>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</si>
  <si>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</si>
  <si>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</si>
  <si>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</si>
  <si>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</si>
  <si>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</si>
  <si>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</si>
  <si>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</si>
  <si>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</si>
  <si>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</si>
  <si>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</si>
  <si>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</si>
  <si>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</si>
  <si>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</si>
  <si>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</si>
  <si>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</si>
  <si>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</si>
  <si>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</si>
  <si>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</si>
  <si>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</si>
  <si>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</si>
  <si>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</si>
  <si>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</si>
  <si>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</si>
  <si>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</si>
  <si>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</si>
  <si>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</si>
  <si>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</si>
  <si>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</si>
  <si>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</si>
  <si>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</si>
  <si>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</si>
  <si>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</si>
  <si>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</si>
  <si>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</si>
  <si>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</si>
  <si>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</si>
  <si>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</si>
  <si>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</si>
  <si>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</si>
  <si>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</si>
  <si>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</si>
  <si>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</si>
  <si>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</si>
  <si>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</si>
  <si>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</si>
  <si>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</si>
  <si>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</si>
  <si>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</si>
  <si>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</si>
  <si>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</si>
  <si>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</si>
  <si>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</si>
  <si>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</si>
  <si>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</si>
  <si>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</si>
  <si>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</si>
  <si>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</si>
  <si>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</si>
  <si>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</si>
  <si>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</si>
  <si>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</si>
  <si>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</si>
  <si>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</si>
  <si>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</si>
  <si>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</si>
  <si>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</si>
  <si>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</si>
  <si>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</si>
  <si>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</si>
  <si>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</si>
  <si>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</si>
  <si>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</si>
  <si>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</si>
  <si>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</si>
  <si>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</si>
  <si>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</si>
  <si>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</si>
  <si>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</si>
  <si>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</si>
  <si>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</si>
  <si>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</si>
  <si>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</si>
  <si>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</si>
  <si>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</si>
  <si>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</si>
  <si>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</si>
  <si>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</si>
  <si>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</si>
  <si>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</si>
  <si>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</si>
  <si>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</si>
  <si>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</si>
  <si>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</si>
  <si>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</si>
  <si>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</si>
  <si>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</si>
  <si>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</si>
  <si>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</si>
  <si>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</si>
  <si>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</si>
  <si>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</si>
  <si>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</si>
  <si>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</si>
  <si>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</si>
  <si>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</si>
  <si>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</si>
  <si>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</si>
  <si>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</si>
  <si>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</si>
  <si>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</si>
  <si>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</si>
  <si>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</si>
  <si>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</si>
  <si>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</si>
  <si>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</si>
  <si>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</si>
  <si>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</si>
  <si>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</si>
  <si>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</si>
  <si>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</si>
  <si>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</si>
  <si>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</si>
  <si>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</si>
  <si>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</si>
  <si>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</si>
  <si>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</si>
  <si>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</si>
  <si>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</si>
  <si>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</si>
  <si>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</si>
  <si>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</si>
  <si>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</si>
  <si>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</si>
  <si>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</si>
  <si>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</si>
  <si>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</si>
  <si>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</si>
  <si>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</si>
  <si>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</si>
  <si>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</si>
  <si>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</si>
  <si>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</si>
  <si>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</si>
  <si>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</si>
  <si>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</si>
  <si>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</si>
  <si>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</si>
  <si>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</si>
  <si>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</si>
  <si>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</si>
  <si>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</si>
  <si>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</si>
  <si>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</si>
  <si>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</si>
  <si>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</si>
  <si>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</si>
  <si>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</si>
  <si>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</si>
  <si>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</si>
  <si>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</si>
  <si>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</si>
  <si>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</si>
  <si>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</si>
  <si>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</si>
  <si>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</si>
  <si>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</si>
  <si>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</si>
  <si>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</si>
  <si>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</si>
  <si>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</si>
  <si>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</si>
  <si>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</si>
  <si>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</si>
  <si>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</si>
  <si>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</si>
  <si>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</si>
  <si>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</si>
  <si>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</si>
  <si>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</si>
  <si>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</si>
  <si>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</si>
  <si>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</si>
  <si>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</si>
  <si>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</si>
  <si>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</si>
  <si>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</si>
  <si>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</si>
  <si>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</si>
  <si>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</si>
  <si>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</si>
  <si>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</si>
  <si>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</si>
  <si>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</si>
  <si>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</si>
  <si>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</si>
  <si>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</si>
  <si>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</si>
  <si>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</si>
  <si>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</si>
  <si>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</si>
  <si>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</si>
  <si>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</si>
  <si>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</si>
  <si>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</si>
  <si>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</si>
  <si>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</si>
  <si>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</si>
  <si>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</si>
  <si>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</si>
  <si>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</si>
  <si>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</si>
  <si>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</si>
  <si>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</si>
  <si>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</si>
  <si>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</si>
  <si>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</si>
  <si>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</si>
  <si>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</si>
  <si>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</si>
  <si>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</si>
  <si>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</si>
  <si>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</si>
  <si>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</si>
  <si>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</si>
  <si>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</si>
  <si>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</si>
  <si>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</si>
  <si>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</si>
  <si>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</si>
  <si>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</si>
  <si>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</si>
  <si>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</si>
  <si>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</si>
  <si>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</si>
  <si>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</si>
  <si>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</si>
  <si>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</si>
  <si>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</si>
  <si>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</si>
  <si>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</si>
  <si>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</si>
  <si>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</si>
  <si>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</si>
  <si>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</si>
  <si>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</si>
  <si>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</si>
  <si>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</si>
  <si>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</si>
  <si>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</si>
  <si>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</si>
  <si>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</si>
  <si>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</si>
  <si>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</si>
  <si>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</si>
  <si>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</si>
  <si>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</si>
  <si>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</si>
  <si>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</si>
  <si>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</si>
  <si>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</si>
  <si>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</si>
  <si>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</si>
  <si>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</si>
  <si>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</si>
  <si>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</si>
  <si>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</si>
  <si>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</si>
  <si>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</si>
  <si>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</si>
  <si>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</si>
  <si>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</si>
  <si>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</si>
  <si>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</si>
  <si>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</si>
  <si>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</si>
  <si>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</si>
  <si>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</si>
  <si>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</si>
  <si>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</si>
  <si>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</si>
  <si>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</si>
  <si>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</si>
  <si>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</si>
  <si>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</si>
  <si>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</si>
  <si>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</si>
  <si>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</si>
  <si>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</si>
  <si>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</si>
  <si>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</si>
  <si>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</si>
  <si>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</si>
  <si>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</si>
  <si>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</si>
  <si>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</si>
  <si>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</si>
  <si>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</si>
  <si>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</si>
  <si>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</si>
  <si>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</si>
  <si>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</si>
  <si>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</si>
  <si>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</si>
  <si>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</si>
  <si>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</si>
  <si>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</si>
  <si>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</si>
  <si>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</si>
  <si>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</si>
  <si>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</si>
  <si>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</si>
  <si>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</si>
  <si>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</si>
  <si>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</si>
  <si>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</si>
  <si>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</si>
  <si>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</si>
  <si>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</si>
  <si>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</si>
  <si>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</si>
  <si>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</si>
  <si>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</si>
  <si>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</si>
  <si>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</si>
  <si>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</si>
  <si>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</si>
  <si>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</si>
  <si>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</si>
  <si>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</si>
  <si>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</si>
  <si>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</si>
  <si>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</si>
  <si>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</si>
  <si>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</si>
  <si>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</si>
  <si>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</si>
  <si>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</si>
  <si>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</si>
  <si>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</si>
  <si>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</si>
  <si>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</si>
  <si>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</si>
  <si>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</si>
  <si>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</si>
  <si>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</si>
  <si>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</si>
  <si>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</si>
  <si>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</si>
  <si>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</si>
  <si>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</si>
  <si>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</si>
  <si>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</si>
  <si>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</si>
  <si>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</si>
  <si>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</si>
  <si>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</si>
  <si>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</si>
  <si>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</si>
  <si>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</si>
  <si>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</si>
  <si>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</si>
  <si>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</si>
  <si>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</si>
  <si>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</si>
  <si>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</si>
  <si>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</si>
  <si>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</si>
  <si>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</si>
  <si>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</si>
  <si>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</si>
  <si>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</si>
  <si>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</si>
  <si>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</si>
  <si>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</si>
  <si>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</si>
  <si>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</si>
  <si>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</si>
  <si>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</si>
  <si>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</si>
  <si>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</si>
  <si>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</si>
  <si>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</si>
  <si>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</si>
  <si>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</si>
  <si>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</si>
  <si>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</si>
  <si>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</si>
  <si>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</si>
  <si>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</si>
  <si>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</si>
  <si>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</si>
  <si>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</si>
  <si>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</si>
  <si>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</si>
  <si>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</si>
  <si>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</si>
  <si>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</si>
  <si>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</si>
  <si>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</si>
  <si>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</si>
  <si>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</si>
  <si>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</si>
  <si>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</si>
  <si>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</si>
  <si>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</si>
  <si>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</si>
  <si>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</si>
  <si>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</si>
  <si>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</si>
  <si>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</si>
  <si>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</si>
  <si>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</si>
  <si>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</si>
  <si>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</si>
  <si>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</si>
  <si>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</si>
  <si>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</si>
  <si>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</si>
  <si>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</si>
  <si>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</si>
  <si>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</si>
  <si>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</si>
  <si>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</si>
  <si>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</si>
  <si>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</si>
  <si>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</si>
  <si>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</si>
  <si>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</si>
  <si>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</si>
  <si>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</si>
  <si>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</si>
  <si>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</si>
  <si>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</si>
  <si>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</si>
  <si>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</si>
  <si>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</si>
  <si>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</si>
  <si>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</si>
  <si>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</si>
  <si>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</si>
  <si>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</si>
  <si>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</si>
  <si>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</si>
  <si>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</si>
  <si>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</si>
  <si>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</si>
  <si>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</si>
  <si>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</si>
  <si>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</si>
  <si>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</si>
  <si>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</si>
  <si>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</si>
  <si>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</si>
  <si>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</si>
  <si>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</si>
  <si>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</si>
  <si>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</si>
  <si>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</si>
  <si>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</si>
  <si>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</si>
  <si>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</si>
  <si>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</si>
  <si>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</si>
  <si>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</si>
  <si>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</si>
  <si>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</si>
  <si>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</si>
  <si>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</si>
  <si>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</si>
  <si>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</si>
  <si>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</si>
  <si>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</si>
  <si>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</si>
  <si>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</si>
  <si>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</si>
  <si>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</si>
  <si>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</si>
  <si>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</si>
  <si>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</si>
  <si>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</si>
  <si>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</si>
  <si>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</si>
  <si>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</si>
  <si>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</si>
  <si>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</si>
  <si>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</si>
  <si>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</si>
  <si>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</si>
  <si>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</si>
  <si>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</si>
  <si>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</si>
  <si>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</si>
  <si>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</si>
  <si>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</si>
  <si>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</si>
  <si>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</si>
  <si>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</si>
  <si>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</si>
  <si>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</si>
  <si>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</si>
  <si>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</si>
  <si>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</si>
  <si>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</si>
  <si>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</si>
  <si>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</si>
  <si>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</si>
  <si>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</si>
  <si>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</si>
  <si>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</si>
  <si>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</si>
  <si>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</si>
  <si>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</si>
  <si>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</si>
  <si>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</si>
  <si>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</si>
  <si>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</si>
  <si>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</si>
  <si>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</si>
  <si>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</si>
  <si>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</si>
  <si>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</si>
  <si>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</si>
  <si>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</si>
  <si>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</si>
  <si>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</si>
  <si>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</si>
  <si>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</si>
  <si>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</si>
  <si>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</si>
  <si>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</si>
  <si>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</si>
  <si>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</si>
  <si>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</si>
  <si>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</si>
  <si>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</si>
  <si>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</si>
  <si>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</si>
  <si>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</si>
  <si>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</si>
  <si>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</si>
  <si>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</si>
  <si>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</si>
  <si>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</si>
  <si>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</si>
  <si>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</si>
  <si>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</si>
  <si>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</si>
  <si>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</si>
  <si>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</si>
  <si>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</si>
  <si>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</si>
  <si>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</si>
  <si>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</si>
  <si>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</si>
  <si>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</si>
  <si>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</si>
  <si>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</si>
  <si>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</si>
  <si>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</si>
  <si>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</si>
  <si>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</si>
  <si>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</si>
  <si>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</si>
  <si>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</si>
  <si>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</si>
  <si>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</si>
  <si>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</si>
  <si>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</si>
  <si>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</si>
  <si>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</si>
  <si>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</si>
  <si>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</si>
  <si>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</si>
  <si>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</si>
  <si>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</si>
  <si>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</si>
  <si>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</si>
  <si>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</si>
  <si>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</si>
  <si>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</si>
  <si>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</si>
  <si>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</si>
  <si>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</si>
  <si>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</si>
  <si>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</si>
  <si>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</si>
  <si>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</si>
  <si>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</si>
  <si>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</si>
  <si>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</si>
  <si>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</si>
  <si>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</si>
  <si>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</si>
  <si>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</si>
  <si>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</si>
  <si>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</si>
  <si>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</si>
  <si>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</si>
  <si>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</si>
  <si>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</si>
  <si>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</si>
  <si>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</si>
  <si>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</si>
  <si>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</si>
  <si>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</si>
  <si>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</si>
  <si>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</si>
  <si>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</si>
  <si>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</si>
  <si>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</si>
  <si>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</si>
  <si>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</si>
  <si>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</si>
  <si>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</si>
  <si>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</si>
  <si>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</si>
  <si>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</si>
  <si>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</si>
  <si>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</si>
  <si>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</si>
  <si>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</si>
  <si>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</si>
  <si>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</si>
  <si>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</si>
  <si>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</si>
  <si>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</si>
  <si>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</si>
  <si>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</si>
  <si>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</si>
  <si>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</si>
  <si>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</si>
  <si>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</si>
  <si>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</si>
  <si>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</si>
  <si>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</si>
  <si>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</si>
  <si>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</si>
  <si>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</si>
  <si>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</si>
  <si>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</si>
  <si>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</si>
  <si>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</si>
  <si>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</si>
  <si>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</si>
  <si>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</si>
  <si>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</si>
  <si>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</si>
  <si>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</si>
  <si>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</si>
  <si>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</si>
  <si>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</si>
  <si>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</si>
  <si>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</si>
  <si>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</si>
  <si>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</si>
  <si>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</si>
  <si>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</si>
  <si>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</si>
  <si>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</si>
  <si>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</si>
  <si>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</si>
  <si>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</si>
  <si>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</si>
  <si>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</si>
  <si>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</si>
  <si>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</si>
  <si>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</si>
  <si>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</si>
  <si>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</si>
  <si>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</si>
  <si>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</si>
  <si>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</si>
  <si>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</si>
  <si>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</si>
  <si>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</si>
  <si>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</si>
  <si>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</si>
  <si>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</si>
  <si>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</si>
  <si>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</si>
  <si>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</si>
  <si>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</si>
  <si>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</si>
  <si>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</si>
  <si>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</si>
  <si>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</si>
  <si>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</si>
  <si>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</si>
  <si>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</si>
  <si>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</si>
  <si>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</si>
  <si>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</si>
  <si>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</si>
  <si>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</si>
  <si>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</si>
  <si>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</si>
  <si>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</si>
  <si>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</si>
  <si>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</si>
  <si>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</si>
  <si>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</si>
  <si>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</si>
  <si>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</si>
  <si>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</si>
  <si>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</si>
  <si>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</si>
  <si>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</si>
  <si>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</si>
  <si>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</si>
  <si>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</si>
  <si>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</si>
  <si>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</si>
  <si>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</si>
  <si>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</si>
  <si>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</si>
  <si>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</si>
  <si>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</si>
  <si>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</si>
  <si>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</si>
  <si>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</si>
  <si>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</si>
  <si>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</si>
  <si>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</si>
  <si>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</si>
  <si>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</si>
  <si>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</si>
  <si>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</si>
  <si>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</si>
  <si>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</si>
  <si>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</si>
  <si>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</si>
  <si>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</si>
  <si>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</si>
  <si>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</si>
  <si>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</si>
  <si>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</si>
  <si>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</si>
  <si>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</si>
  <si>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</si>
  <si>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</si>
  <si>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</si>
  <si>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</si>
  <si>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</si>
  <si>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</si>
  <si>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</si>
  <si>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</si>
  <si>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</si>
  <si>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</si>
  <si>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</si>
  <si>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</si>
  <si>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</si>
  <si>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</si>
  <si>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</si>
  <si>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</si>
  <si>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</si>
  <si>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</si>
  <si>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</si>
  <si>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</si>
  <si>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</si>
  <si>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</si>
  <si>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</si>
  <si>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</si>
  <si>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</si>
  <si>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</si>
  <si>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</si>
  <si>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</si>
  <si>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</si>
  <si>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</si>
  <si>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</si>
  <si>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</si>
  <si>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</si>
  <si>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</si>
  <si>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</si>
  <si>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</si>
  <si>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</si>
  <si>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</si>
  <si>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</si>
  <si>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</si>
  <si>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</si>
  <si>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</si>
  <si>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</si>
  <si>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</si>
  <si>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</si>
  <si>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</si>
  <si>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</si>
  <si>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</si>
  <si>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</si>
  <si>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</si>
  <si>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</si>
  <si>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</si>
  <si>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</si>
  <si>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</si>
  <si>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</si>
  <si>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</si>
  <si>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</si>
  <si>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</si>
  <si>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</si>
  <si>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</si>
  <si>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</si>
  <si>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</si>
  <si>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</si>
  <si>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</si>
  <si>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</si>
  <si>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</si>
  <si>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</si>
  <si>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</si>
  <si>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</si>
  <si>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</si>
  <si>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</si>
  <si>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</si>
  <si>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</si>
  <si>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</si>
  <si>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</si>
  <si>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</si>
  <si>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</si>
  <si>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</si>
  <si>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</si>
  <si>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</si>
  <si>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</si>
  <si>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</si>
  <si>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</si>
  <si>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</si>
  <si>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</si>
  <si>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</si>
  <si>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</si>
  <si>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</si>
  <si>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</si>
  <si>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</si>
  <si>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</si>
  <si>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</si>
  <si>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</si>
  <si>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</si>
  <si>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</si>
  <si>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</si>
  <si>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</si>
  <si>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</si>
  <si>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</si>
  <si>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</si>
  <si>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</si>
  <si>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</si>
  <si>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</si>
  <si>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</si>
  <si>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</si>
  <si>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</si>
  <si>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</si>
  <si>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</si>
  <si>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</si>
  <si>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</si>
  <si>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</si>
  <si>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</si>
  <si>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</si>
  <si>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</si>
  <si>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</si>
  <si>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</si>
  <si>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</si>
  <si>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</si>
  <si>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</si>
  <si>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</si>
  <si>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</si>
  <si>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</si>
  <si>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</si>
  <si>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</si>
  <si>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</si>
  <si>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</si>
  <si>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</si>
  <si>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</si>
  <si>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</si>
  <si>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</si>
  <si>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</si>
  <si>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</si>
  <si>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</si>
  <si>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</si>
  <si>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</si>
  <si>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</si>
  <si>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</si>
  <si>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</si>
  <si>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</si>
  <si>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</si>
  <si>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</si>
  <si>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</si>
  <si>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</si>
  <si>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</si>
  <si>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</si>
  <si>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</si>
  <si>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</si>
  <si>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</si>
  <si>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</si>
  <si>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</si>
  <si>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</si>
  <si>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</si>
  <si>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</si>
  <si>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</si>
  <si>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</si>
  <si>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</si>
  <si>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</si>
  <si>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</si>
  <si>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</si>
  <si>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</si>
  <si>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</si>
  <si>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</si>
  <si>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</si>
  <si>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</si>
  <si>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</si>
  <si>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</si>
  <si>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</si>
  <si>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</si>
  <si>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</si>
  <si>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</si>
  <si>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</si>
  <si>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</si>
  <si>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</si>
  <si>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</si>
  <si>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</si>
  <si>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</si>
  <si>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</si>
  <si>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</si>
  <si>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</si>
  <si>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</si>
  <si>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</si>
  <si>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</si>
  <si>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</si>
  <si>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</si>
  <si>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</si>
  <si>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</si>
  <si>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</si>
  <si>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</si>
  <si>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</si>
  <si>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</si>
  <si>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</si>
  <si>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</si>
  <si>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</si>
  <si>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</si>
  <si>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</si>
  <si>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</si>
  <si>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</si>
  <si>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</si>
  <si>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</si>
  <si>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</si>
  <si>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</si>
  <si>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</si>
  <si>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</si>
  <si>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</si>
  <si>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</si>
  <si>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</si>
  <si>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</si>
  <si>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</si>
  <si>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</si>
  <si>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</si>
  <si>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</si>
  <si>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</si>
  <si>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</si>
  <si>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</si>
  <si>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</si>
  <si>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</si>
  <si>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</si>
  <si>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</si>
  <si>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</si>
  <si>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</si>
  <si>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</si>
  <si>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</si>
  <si>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</si>
  <si>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</si>
  <si>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</si>
  <si>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</si>
  <si>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</si>
  <si>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</si>
  <si>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</si>
  <si>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</si>
  <si>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</si>
  <si>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</si>
  <si>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</si>
  <si>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</si>
  <si>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</si>
  <si>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</si>
  <si>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</si>
  <si>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</si>
  <si>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</si>
  <si>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</si>
  <si>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</si>
  <si>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</si>
  <si>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</si>
  <si>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</si>
  <si>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</si>
  <si>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</si>
  <si>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</si>
  <si>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</si>
  <si>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</si>
  <si>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</si>
  <si>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</si>
  <si>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</si>
  <si>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</si>
  <si>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</si>
  <si>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</si>
  <si>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</si>
  <si>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</si>
  <si>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</si>
  <si>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</si>
  <si>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</si>
  <si>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</si>
  <si>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</si>
  <si>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</si>
  <si>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</si>
  <si>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</si>
  <si>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</si>
  <si>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</si>
  <si>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</si>
  <si>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</si>
  <si>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</si>
  <si>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</si>
  <si>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</si>
  <si>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</si>
  <si>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</si>
  <si>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</si>
  <si>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</si>
  <si>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</si>
  <si>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</si>
  <si>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</si>
  <si>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</si>
  <si>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</si>
  <si>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</si>
  <si>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</si>
  <si>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</si>
  <si>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</si>
  <si>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</si>
  <si>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</si>
  <si>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</si>
  <si>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</si>
  <si>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</si>
  <si>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</si>
  <si>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</si>
  <si>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</si>
  <si>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</si>
  <si>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</si>
  <si>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</si>
  <si>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</si>
  <si>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</si>
  <si>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</si>
  <si>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</si>
  <si>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</si>
  <si>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</si>
  <si>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</si>
  <si>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</si>
  <si>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</si>
  <si>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</si>
  <si>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</si>
  <si>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</si>
  <si>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</si>
  <si>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</si>
  <si>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</si>
  <si>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</si>
  <si>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</si>
  <si>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</si>
  <si>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</si>
  <si>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</si>
  <si>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</si>
  <si>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</si>
  <si>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</si>
  <si>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</si>
  <si>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</si>
  <si>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</si>
  <si>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</si>
  <si>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</si>
  <si>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</si>
  <si>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</si>
  <si>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</si>
  <si>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</si>
  <si>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</si>
  <si>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</si>
  <si>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</si>
  <si>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</si>
  <si>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</si>
  <si>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</si>
  <si>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</si>
  <si>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</si>
  <si>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</si>
  <si>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</si>
  <si>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</si>
  <si>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</si>
  <si>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</si>
  <si>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</si>
  <si>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</si>
  <si>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</si>
  <si>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</si>
  <si>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</si>
  <si>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</si>
  <si>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</si>
  <si>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</si>
  <si>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</si>
  <si>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</si>
  <si>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</si>
  <si>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</si>
  <si>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</si>
  <si>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</si>
  <si>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</si>
  <si>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</si>
  <si>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</si>
  <si>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</si>
  <si>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</si>
  <si>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</si>
  <si>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</si>
  <si>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</si>
  <si>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</si>
  <si>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</si>
  <si>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</si>
  <si>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</si>
  <si>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</si>
  <si>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</si>
  <si>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</si>
  <si>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</si>
  <si>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</si>
  <si>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</si>
  <si>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</si>
  <si>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</si>
  <si>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</si>
  <si>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</si>
  <si>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</si>
  <si>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</si>
  <si>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</si>
  <si>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</si>
  <si>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</si>
  <si>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</si>
  <si>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</si>
  <si>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</si>
  <si>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</si>
  <si>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</si>
  <si>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</si>
  <si>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</si>
  <si>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</si>
  <si>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</si>
  <si>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</si>
  <si>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</si>
  <si>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</si>
  <si>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</si>
  <si>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</si>
  <si>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</si>
  <si>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</si>
  <si>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</si>
  <si>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</si>
  <si>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</si>
  <si>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</si>
  <si>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</si>
  <si>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</si>
  <si>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</si>
  <si>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</si>
  <si>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</si>
  <si>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</si>
  <si>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</si>
  <si>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</si>
  <si>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</si>
  <si>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</si>
  <si>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</si>
  <si>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</si>
  <si>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</si>
  <si>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</si>
  <si>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</si>
  <si>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</si>
  <si>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</si>
  <si>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</si>
  <si>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</si>
  <si>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</si>
  <si>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</si>
  <si>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</si>
  <si>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</si>
  <si>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</si>
  <si>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</si>
  <si>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</si>
  <si>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</si>
  <si>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</si>
  <si>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</si>
  <si>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</si>
  <si>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</si>
  <si>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</si>
  <si>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</si>
  <si>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</si>
  <si>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</si>
  <si>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</si>
  <si>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</si>
  <si>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</si>
  <si>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</si>
  <si>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</si>
  <si>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</si>
  <si>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</si>
  <si>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</si>
  <si>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</si>
  <si>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</si>
  <si>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</si>
  <si>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</si>
  <si>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</si>
  <si>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</si>
  <si>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</si>
  <si>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</si>
  <si>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</si>
  <si>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</si>
  <si>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</si>
  <si>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</si>
  <si>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</si>
  <si>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</si>
  <si>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</si>
  <si>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</si>
  <si>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</si>
  <si>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</si>
  <si>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</si>
  <si>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</si>
  <si>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</si>
  <si>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</si>
  <si>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</si>
  <si>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</si>
  <si>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</si>
  <si>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</si>
  <si>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</si>
  <si>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</si>
  <si>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</si>
  <si>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</si>
  <si>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</si>
  <si>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</si>
  <si>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</si>
  <si>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</si>
  <si>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</si>
  <si>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</si>
  <si>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</si>
  <si>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</si>
  <si>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</si>
  <si>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</si>
  <si>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</si>
  <si>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</si>
  <si>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</si>
  <si>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</si>
  <si>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</si>
  <si>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</si>
  <si>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</si>
  <si>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</si>
  <si>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</si>
  <si>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</si>
  <si>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</si>
  <si>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</si>
  <si>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</si>
  <si>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</si>
  <si>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</si>
  <si>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</si>
  <si>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</si>
  <si>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</si>
  <si>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</si>
  <si>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</si>
  <si>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</si>
  <si>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</si>
  <si>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</si>
  <si>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</si>
  <si>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</si>
  <si>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</si>
  <si>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</si>
  <si>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</si>
  <si>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</si>
  <si>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</si>
  <si>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</si>
  <si>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</si>
  <si>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</si>
  <si>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</si>
  <si>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</si>
  <si>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</si>
  <si>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</si>
  <si>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</si>
  <si>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</si>
  <si>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</si>
  <si>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</si>
  <si>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</si>
  <si>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</si>
  <si>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</si>
  <si>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</si>
  <si>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</si>
  <si>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</si>
  <si>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</si>
  <si>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</si>
  <si>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</si>
  <si>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</si>
  <si>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</si>
  <si>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</si>
  <si>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</si>
  <si>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</si>
  <si>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</si>
  <si>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</si>
  <si>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</si>
  <si>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</si>
  <si>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</si>
  <si>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</si>
  <si>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</si>
  <si>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</si>
  <si>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</si>
  <si>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</si>
  <si>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</si>
  <si>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</si>
  <si>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</si>
  <si>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</si>
  <si>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</si>
  <si>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</si>
  <si>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</si>
  <si>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</si>
  <si>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</si>
  <si>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</si>
  <si>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</si>
  <si>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</si>
  <si>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</si>
  <si>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</si>
  <si>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</si>
  <si>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</si>
  <si>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</si>
  <si>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</si>
  <si>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</si>
  <si>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</si>
  <si>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</si>
  <si>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</si>
  <si>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</si>
  <si>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</si>
  <si>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</si>
  <si>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</si>
  <si>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</si>
  <si>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</si>
  <si>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</si>
  <si>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</si>
  <si>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</si>
  <si>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</si>
  <si>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</si>
  <si>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</si>
  <si>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</si>
  <si>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</si>
  <si>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</si>
  <si>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</si>
  <si>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</si>
  <si>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</si>
  <si>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</si>
  <si>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</si>
  <si>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</si>
  <si>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</si>
  <si>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</si>
  <si>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</si>
  <si>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</si>
  <si>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</si>
  <si>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</si>
  <si>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</si>
  <si>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</si>
  <si>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</si>
  <si>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</si>
  <si>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</si>
  <si>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</si>
  <si>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</si>
  <si>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</si>
  <si>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</si>
  <si>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</si>
  <si>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</si>
  <si>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</si>
  <si>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</si>
  <si>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</si>
  <si>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</si>
  <si>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</si>
  <si>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</si>
  <si>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</si>
  <si>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</si>
  <si>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</si>
  <si>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</si>
  <si>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</si>
  <si>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</si>
  <si>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</si>
  <si>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</si>
  <si>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</si>
  <si>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</si>
  <si>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</si>
  <si>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</si>
  <si>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</si>
  <si>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</si>
  <si>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</si>
  <si>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</si>
  <si>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</si>
  <si>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</si>
  <si>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</si>
  <si>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</si>
  <si>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</si>
  <si>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</si>
  <si>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</si>
  <si>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</si>
  <si>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</si>
  <si>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</si>
  <si>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</si>
  <si>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</si>
  <si>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</si>
  <si>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</si>
  <si>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</si>
  <si>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</si>
  <si>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</si>
  <si>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</si>
  <si>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</si>
  <si>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</si>
  <si>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</si>
  <si>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</si>
  <si>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</si>
  <si>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</si>
  <si>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</si>
  <si>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</si>
  <si>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</si>
  <si>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</si>
  <si>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</si>
  <si>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</si>
  <si>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</si>
  <si>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</si>
  <si>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</si>
  <si>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</si>
  <si>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</si>
  <si>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</si>
  <si>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</si>
  <si>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</si>
  <si>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</si>
  <si>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</si>
  <si>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</si>
  <si>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</si>
  <si>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</si>
  <si>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</si>
  <si>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</si>
  <si>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</si>
  <si>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</si>
  <si>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</si>
  <si>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</si>
  <si>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</si>
  <si>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</si>
  <si>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</si>
  <si>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</si>
  <si>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</si>
  <si>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</si>
  <si>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</si>
  <si>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</si>
  <si>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</si>
  <si>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</si>
  <si>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</si>
  <si>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</si>
  <si>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</si>
  <si>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</si>
  <si>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</si>
  <si>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</si>
  <si>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</si>
  <si>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</si>
  <si>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</si>
  <si>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</si>
  <si>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</si>
  <si>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</si>
  <si>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</si>
  <si>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</si>
  <si>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</si>
  <si>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</si>
  <si>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</si>
  <si>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</si>
  <si>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</si>
  <si>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</si>
  <si>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</si>
  <si>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</si>
  <si>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</si>
  <si>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</si>
  <si>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</si>
  <si>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</si>
  <si>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</si>
  <si>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</si>
  <si>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</si>
  <si>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</si>
  <si>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</si>
  <si>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</si>
  <si>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</si>
  <si>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</si>
  <si>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</si>
  <si>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</si>
  <si>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</si>
  <si>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</si>
  <si>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</si>
  <si>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</si>
  <si>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</si>
  <si>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</si>
  <si>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</si>
  <si>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</si>
  <si>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</si>
  <si>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</si>
  <si>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</si>
  <si>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</si>
  <si>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</si>
  <si>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</si>
  <si>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</si>
  <si>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</si>
  <si>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</si>
  <si>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</si>
  <si>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</si>
  <si>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</si>
  <si>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</si>
  <si>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</si>
  <si>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</si>
  <si>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</si>
  <si>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</si>
  <si>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</si>
  <si>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</si>
  <si>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</si>
  <si>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</si>
  <si>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</si>
  <si>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</si>
  <si>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</si>
  <si>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</si>
  <si>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</si>
  <si>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</si>
  <si>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</si>
  <si>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</si>
  <si>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</si>
  <si>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</si>
  <si>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</si>
  <si>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</si>
  <si>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</si>
  <si>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</si>
  <si>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</si>
  <si>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</si>
  <si>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</si>
  <si>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</si>
  <si>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</si>
  <si>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</si>
  <si>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</si>
  <si>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</si>
  <si>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</si>
  <si>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</si>
  <si>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</si>
  <si>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</si>
  <si>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</si>
  <si>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</si>
  <si>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</si>
  <si>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</si>
  <si>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</si>
  <si>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</si>
  <si>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</si>
  <si>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</si>
  <si>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</si>
  <si>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</si>
  <si>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</si>
  <si>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</si>
  <si>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</si>
  <si>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</si>
  <si>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</si>
  <si>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</si>
  <si>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</si>
  <si>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</si>
  <si>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</si>
  <si>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</si>
  <si>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</si>
  <si>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</si>
  <si>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</si>
  <si>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</si>
  <si>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</si>
  <si>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</si>
  <si>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</si>
  <si>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</si>
  <si>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</si>
  <si>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</si>
  <si>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</si>
  <si>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</si>
  <si>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</si>
  <si>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</si>
  <si>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</si>
  <si>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</si>
  <si>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</si>
  <si>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</si>
  <si>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</si>
  <si>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</si>
  <si>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</si>
  <si>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</si>
  <si>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</si>
  <si>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</si>
  <si>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</si>
  <si>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</si>
  <si>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</si>
  <si>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</si>
  <si>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</si>
  <si>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</si>
  <si>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</si>
  <si>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</si>
  <si>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</si>
  <si>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</si>
  <si>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</si>
  <si>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</si>
  <si>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</si>
  <si>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</si>
  <si>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</si>
  <si>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</si>
  <si>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</si>
  <si>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</si>
  <si>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</si>
  <si>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</si>
  <si>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</si>
  <si>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</si>
  <si>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</si>
  <si>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</si>
  <si>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</si>
  <si>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</si>
  <si>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</si>
  <si>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</si>
  <si>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</si>
  <si>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</si>
  <si>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</si>
  <si>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</si>
  <si>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</si>
  <si>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</si>
  <si>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</si>
  <si>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</si>
  <si>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</si>
  <si>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</si>
  <si>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</si>
  <si>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</si>
  <si>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</si>
  <si>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</si>
  <si>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</si>
  <si>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</si>
  <si>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</si>
  <si>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</si>
  <si>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</si>
  <si>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</si>
  <si>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</si>
  <si>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</si>
  <si>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</si>
  <si>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</si>
  <si>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</si>
  <si>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</si>
  <si>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</si>
  <si>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</si>
  <si>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</si>
  <si>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</si>
  <si>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</si>
  <si>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</si>
  <si>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</si>
  <si>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</si>
  <si>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</si>
  <si>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</si>
  <si>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</si>
  <si>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</si>
  <si>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</si>
  <si>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</si>
  <si>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</si>
  <si>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</si>
  <si>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</si>
  <si>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</si>
  <si>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</si>
  <si>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</si>
  <si>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</si>
  <si>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</si>
  <si>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</si>
  <si>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</si>
  <si>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</si>
  <si>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</si>
  <si>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</si>
  <si>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</si>
  <si>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</si>
  <si>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</si>
  <si>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</si>
  <si>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</si>
  <si>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</si>
  <si>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</si>
  <si>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</si>
  <si>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</si>
  <si>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</si>
  <si>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</si>
  <si>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</si>
  <si>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</si>
  <si>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</si>
  <si>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</si>
  <si>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</si>
  <si>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</si>
  <si>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</si>
  <si>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</si>
  <si>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</si>
  <si>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</si>
  <si>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</si>
  <si>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</si>
  <si>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</si>
  <si>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</si>
  <si>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</si>
  <si>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</si>
  <si>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</si>
  <si>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</si>
  <si>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</si>
  <si>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</si>
  <si>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</si>
  <si>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</si>
  <si>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</si>
  <si>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</si>
  <si>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</si>
  <si>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</si>
  <si>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</si>
  <si>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</si>
  <si>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</si>
  <si>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</si>
  <si>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</si>
  <si>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</si>
  <si>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</si>
  <si>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</si>
  <si>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</si>
  <si>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</si>
  <si>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</si>
  <si>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</si>
  <si>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</si>
  <si>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</si>
  <si>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</si>
  <si>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</si>
  <si>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</si>
  <si>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</si>
  <si>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</si>
  <si>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</si>
  <si>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</si>
  <si>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</si>
  <si>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</si>
  <si>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</si>
  <si>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</si>
  <si>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</si>
  <si>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</si>
  <si>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</si>
  <si>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</si>
  <si>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</si>
  <si>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</si>
  <si>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</si>
  <si>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</si>
  <si>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</si>
  <si>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</si>
  <si>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</si>
  <si>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</si>
  <si>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</si>
  <si>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</si>
  <si>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</si>
  <si>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</si>
  <si>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</si>
  <si>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</si>
  <si>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</si>
  <si>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</si>
  <si>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</si>
  <si>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</si>
  <si>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</si>
  <si>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</si>
  <si>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</si>
  <si>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</si>
  <si>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</si>
  <si>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</si>
  <si>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</si>
  <si>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</si>
  <si>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</si>
  <si>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</si>
  <si>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</si>
  <si>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</si>
  <si>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</si>
  <si>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</si>
  <si>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</si>
  <si>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</si>
  <si>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</si>
  <si>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</si>
  <si>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</si>
  <si>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</si>
  <si>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</si>
  <si>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</si>
  <si>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</si>
  <si>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</si>
  <si>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</si>
  <si>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</si>
  <si>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</si>
  <si>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</si>
  <si>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</si>
  <si>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</si>
  <si>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</si>
  <si>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</si>
  <si>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</si>
  <si>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</si>
  <si>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</si>
  <si>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</si>
  <si>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</si>
  <si>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</si>
  <si>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</si>
  <si>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</si>
  <si>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</si>
  <si>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</si>
  <si>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</si>
  <si>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</si>
  <si>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</si>
  <si>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</si>
  <si>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</si>
  <si>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</si>
  <si>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</si>
  <si>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</si>
  <si>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</si>
  <si>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</si>
  <si>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</si>
  <si>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</si>
  <si>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</si>
  <si>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</si>
  <si>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</si>
  <si>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</si>
  <si>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</si>
  <si>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</si>
  <si>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</si>
  <si>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</si>
  <si>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</si>
  <si>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</si>
  <si>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</si>
  <si>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</si>
  <si>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</si>
  <si>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</si>
  <si>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</si>
  <si>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</si>
  <si>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</si>
  <si>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</si>
  <si>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</si>
  <si>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</si>
  <si>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</si>
  <si>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</si>
  <si>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</si>
  <si>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</si>
  <si>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</si>
  <si>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</si>
  <si>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</si>
  <si>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</si>
  <si>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</si>
  <si>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</si>
  <si>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</si>
  <si>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</si>
  <si>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</si>
  <si>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</si>
  <si>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</si>
  <si>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</si>
  <si>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</si>
  <si>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</si>
  <si>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</si>
  <si>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</si>
  <si>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</si>
  <si>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</si>
  <si>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</si>
  <si>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</si>
  <si>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</si>
  <si>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</si>
  <si>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</si>
  <si>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</si>
  <si>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</si>
  <si>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</si>
  <si>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</si>
  <si>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</si>
  <si>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</si>
  <si>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</si>
  <si>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</si>
  <si>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</si>
  <si>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</si>
  <si>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</si>
  <si>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</si>
  <si>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</si>
  <si>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</si>
  <si>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</si>
  <si>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</si>
  <si>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</si>
  <si>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</si>
  <si>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</si>
  <si>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</si>
  <si>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</si>
  <si>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</si>
  <si>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</si>
  <si>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</si>
  <si>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</si>
  <si>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</si>
  <si>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</si>
  <si>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</si>
  <si>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</si>
  <si>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</si>
  <si>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</si>
  <si>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</si>
  <si>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</si>
  <si>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</si>
  <si>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</si>
  <si>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</si>
  <si>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</si>
  <si>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</si>
  <si>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</si>
  <si>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</si>
  <si>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</si>
  <si>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</si>
  <si>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</si>
  <si>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</si>
  <si>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</si>
  <si>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</si>
  <si>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</si>
  <si>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</si>
  <si>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</si>
  <si>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</si>
  <si>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</si>
  <si>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</si>
  <si>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</si>
  <si>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</si>
  <si>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</si>
  <si>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</si>
  <si>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</si>
  <si>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</si>
  <si>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</si>
  <si>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</si>
  <si>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</si>
  <si>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</si>
  <si>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</si>
  <si>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</si>
  <si>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</si>
  <si>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</si>
  <si>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</si>
  <si>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</si>
  <si>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</si>
  <si>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</si>
  <si>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</si>
  <si>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</si>
  <si>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</si>
  <si>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</si>
  <si>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</si>
  <si>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</si>
  <si>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</si>
  <si>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</si>
  <si>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</si>
  <si>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</si>
  <si>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</si>
  <si>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</si>
  <si>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</si>
  <si>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</si>
  <si>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</si>
  <si>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</si>
  <si>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</si>
  <si>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</si>
  <si>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</si>
  <si>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</si>
  <si>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</si>
  <si>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</si>
  <si>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</si>
  <si>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</si>
  <si>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</si>
  <si>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</si>
  <si>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</si>
  <si>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</si>
  <si>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</si>
  <si>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</si>
  <si>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</si>
  <si>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</si>
  <si>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</si>
  <si>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</si>
  <si>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</si>
  <si>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</si>
  <si>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</si>
  <si>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</si>
  <si>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</si>
  <si>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</si>
  <si>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</si>
  <si>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</si>
  <si>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</si>
  <si>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</si>
  <si>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</si>
  <si>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</si>
  <si>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</si>
  <si>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</si>
  <si>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</si>
  <si>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</si>
  <si>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</si>
  <si>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</si>
  <si>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</si>
  <si>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</si>
  <si>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</si>
  <si>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</si>
  <si>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</si>
  <si>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</si>
  <si>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</si>
  <si>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</si>
  <si>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</si>
  <si>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</si>
  <si>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</si>
  <si>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</si>
  <si>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</si>
  <si>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</si>
  <si>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</si>
  <si>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</si>
  <si>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</si>
  <si>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</si>
  <si>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</si>
  <si>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</si>
  <si>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</si>
  <si>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</si>
  <si>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</si>
  <si>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</si>
  <si>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</si>
  <si>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</si>
  <si>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</si>
  <si>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</si>
  <si>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</si>
  <si>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</si>
  <si>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</si>
  <si>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</si>
  <si>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</si>
  <si>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</si>
  <si>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</si>
  <si>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</si>
  <si>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</si>
  <si>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</si>
  <si>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</si>
  <si>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</si>
  <si>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</si>
  <si>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</si>
  <si>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</si>
  <si>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</si>
  <si>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</si>
  <si>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</si>
  <si>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</si>
  <si>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</si>
  <si>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</si>
  <si>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</si>
  <si>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</si>
  <si>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</si>
  <si>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</si>
  <si>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</si>
  <si>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</si>
  <si>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</si>
  <si>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</si>
  <si>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</si>
  <si>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</si>
  <si>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</si>
  <si>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</si>
  <si>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</si>
  <si>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</si>
  <si>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</si>
  <si>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</si>
  <si>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</si>
  <si>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</si>
  <si>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</si>
  <si>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</si>
  <si>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</si>
  <si>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</si>
  <si>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</si>
  <si>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</si>
  <si>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</si>
  <si>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</si>
  <si>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</si>
  <si>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</si>
  <si>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</si>
  <si>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</si>
  <si>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</si>
  <si>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</si>
  <si>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</si>
  <si>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</si>
  <si>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</si>
  <si>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</si>
  <si>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</si>
  <si>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</si>
  <si>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</si>
  <si>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</si>
  <si>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</si>
  <si>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</si>
  <si>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</si>
  <si>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</si>
  <si>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</si>
  <si>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</si>
  <si>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</si>
  <si>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</si>
  <si>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</si>
  <si>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</si>
  <si>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</si>
  <si>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</si>
  <si>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</si>
  <si>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</si>
  <si>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</si>
  <si>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</si>
  <si>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</si>
  <si>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</si>
  <si>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</si>
  <si>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</si>
  <si>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</si>
  <si>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</si>
  <si>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</si>
  <si>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</si>
  <si>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</si>
  <si>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</si>
  <si>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</si>
  <si>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</si>
  <si>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</si>
  <si>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</si>
  <si>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</si>
  <si>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</si>
  <si>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</si>
  <si>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</si>
  <si>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</si>
  <si>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</si>
  <si>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</si>
  <si>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</si>
  <si>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</si>
  <si>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</si>
  <si>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</si>
  <si>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</si>
  <si>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</si>
  <si>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</si>
  <si>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</si>
  <si>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</si>
  <si>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</si>
  <si>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</si>
  <si>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</si>
  <si>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</si>
  <si>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</si>
  <si>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</si>
  <si>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</si>
  <si>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</si>
  <si>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</si>
  <si>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</si>
  <si>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</si>
  <si>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</si>
  <si>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</si>
  <si>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</si>
  <si>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</si>
  <si>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</si>
  <si>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</si>
  <si>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</si>
  <si>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</si>
  <si>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</si>
  <si>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</si>
  <si>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</si>
  <si>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</si>
  <si>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</si>
  <si>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</si>
  <si>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</si>
  <si>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</si>
  <si>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</si>
  <si>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</si>
  <si>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</si>
  <si>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</si>
  <si>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</si>
  <si>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</si>
  <si>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</si>
  <si>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</si>
  <si>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</si>
  <si>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</si>
  <si>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</si>
  <si>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</si>
  <si>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</si>
  <si>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</si>
  <si>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</si>
  <si>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</si>
  <si>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</si>
  <si>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</si>
  <si>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</si>
  <si>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</si>
  <si>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</si>
  <si>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</si>
  <si>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</si>
  <si>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</si>
  <si>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</si>
  <si>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</si>
  <si>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</si>
  <si>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</si>
  <si>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</si>
  <si>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</si>
  <si>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</si>
  <si>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</si>
  <si>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</si>
  <si>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</si>
  <si>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</si>
  <si>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</si>
  <si>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</si>
  <si>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</si>
  <si>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</si>
  <si>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</si>
  <si>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</si>
  <si>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</si>
  <si>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</si>
  <si>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</si>
  <si>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</si>
  <si>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</si>
  <si>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</si>
  <si>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</si>
  <si>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</si>
  <si>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</si>
  <si>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</si>
  <si>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</si>
  <si>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</si>
  <si>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</si>
  <si>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</si>
  <si>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</si>
  <si>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</si>
  <si>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</si>
  <si>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</si>
  <si>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</si>
  <si>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</si>
  <si>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</si>
  <si>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</si>
  <si>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</si>
  <si>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</si>
  <si>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</si>
  <si>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</si>
  <si>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</si>
  <si>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</si>
  <si>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</si>
  <si>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</si>
  <si>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</si>
  <si>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</si>
  <si>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</si>
  <si>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</si>
  <si>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</si>
  <si>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</si>
  <si>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</si>
  <si>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</si>
  <si>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</si>
  <si>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</si>
  <si>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</si>
  <si>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</si>
  <si>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</si>
  <si>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</si>
  <si>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</si>
  <si>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</si>
  <si>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</si>
  <si>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</si>
  <si>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</si>
  <si>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</si>
  <si>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</si>
  <si>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</si>
  <si>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</si>
  <si>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</si>
  <si>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</si>
  <si>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</si>
  <si>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</si>
  <si>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</si>
  <si>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</si>
  <si>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</si>
  <si>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</si>
  <si>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</si>
  <si>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</si>
  <si>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</si>
  <si>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</si>
  <si>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</si>
  <si>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</si>
  <si>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</si>
  <si>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</si>
  <si>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</si>
  <si>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</si>
  <si>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</si>
  <si>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</si>
  <si>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</si>
  <si>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</si>
  <si>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</si>
  <si>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</si>
  <si>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</si>
  <si>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</si>
  <si>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</si>
  <si>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</si>
  <si>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</si>
  <si>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</si>
  <si>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</si>
  <si>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</si>
  <si>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</si>
  <si>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</si>
  <si>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</si>
  <si>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</si>
  <si>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</si>
  <si>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</si>
  <si>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</si>
  <si>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</si>
  <si>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</si>
  <si>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</si>
  <si>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</si>
  <si>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</si>
  <si>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</si>
  <si>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</si>
  <si>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</si>
  <si>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</si>
  <si>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</si>
  <si>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</si>
  <si>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</si>
  <si>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</si>
  <si>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</si>
  <si>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</si>
  <si>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</si>
  <si>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</si>
  <si>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</si>
  <si>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</si>
  <si>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</si>
  <si>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</si>
  <si>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</si>
  <si>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</si>
  <si>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</si>
  <si>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</si>
  <si>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</si>
  <si>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</si>
  <si>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</si>
  <si>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</si>
  <si>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</si>
  <si>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</si>
  <si>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</si>
  <si>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</si>
  <si>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</si>
  <si>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</si>
  <si>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</si>
  <si>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</si>
  <si>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</si>
  <si>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</si>
  <si>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</si>
  <si>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</si>
  <si>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</si>
  <si>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</si>
  <si>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</si>
  <si>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</si>
  <si>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</si>
  <si>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</si>
  <si>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</si>
  <si>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</si>
  <si>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</si>
  <si>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</si>
  <si>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</si>
  <si>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</si>
  <si>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</si>
  <si>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</si>
  <si>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</si>
  <si>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</si>
  <si>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</si>
  <si>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</si>
  <si>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</si>
  <si>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</si>
  <si>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</si>
  <si>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</si>
  <si>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</si>
  <si>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</si>
  <si>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</si>
  <si>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</si>
  <si>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</si>
  <si>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</si>
  <si>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</si>
  <si>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</si>
  <si>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</si>
  <si>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</si>
  <si>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</si>
  <si>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</si>
  <si>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</si>
  <si>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</si>
  <si>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</si>
  <si>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</si>
  <si>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</si>
  <si>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</si>
  <si>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</si>
  <si>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</si>
  <si>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</si>
  <si>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</si>
  <si>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</si>
  <si>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</si>
  <si>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</si>
  <si>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</si>
  <si>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</si>
  <si>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</si>
  <si>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</si>
  <si>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</si>
  <si>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</si>
  <si>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</si>
  <si>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</si>
  <si>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</si>
  <si>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</si>
  <si>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</si>
  <si>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</si>
  <si>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</si>
  <si>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</si>
  <si>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</si>
  <si>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</si>
  <si>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</si>
  <si>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</si>
  <si>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</si>
  <si>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</si>
  <si>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</si>
  <si>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</si>
  <si>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</si>
  <si>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</si>
  <si>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</si>
  <si>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</si>
  <si>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</si>
  <si>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</si>
  <si>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</si>
  <si>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</si>
  <si>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</si>
  <si>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</si>
  <si>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</si>
  <si>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</si>
  <si>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</si>
  <si>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</si>
  <si>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</si>
  <si>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</si>
  <si>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</si>
  <si>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</si>
  <si>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</si>
  <si>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</si>
  <si>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</si>
  <si>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</si>
  <si>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</si>
  <si>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</si>
  <si>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</si>
  <si>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</si>
  <si>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</si>
  <si>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</si>
  <si>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</si>
  <si>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</si>
  <si>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</si>
  <si>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</si>
  <si>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</si>
  <si>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</si>
  <si>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</si>
  <si>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</si>
  <si>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</si>
  <si>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</si>
  <si>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</si>
  <si>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</si>
  <si>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</si>
  <si>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</si>
  <si>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</si>
  <si>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</si>
  <si>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</si>
  <si>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</si>
  <si>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</si>
  <si>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</si>
  <si>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</si>
  <si>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</si>
  <si>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</si>
  <si>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</si>
  <si>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</si>
  <si>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</si>
  <si>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</si>
  <si>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</si>
  <si>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</si>
  <si>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</si>
  <si>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</si>
  <si>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</si>
  <si>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</si>
  <si>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</si>
  <si>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</si>
  <si>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</si>
  <si>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</si>
  <si>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</si>
  <si>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</si>
  <si>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</si>
  <si>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</si>
  <si>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</si>
  <si>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</si>
  <si>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</si>
  <si>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</si>
  <si>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</si>
  <si>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</si>
  <si>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</si>
  <si>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</si>
  <si>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</si>
  <si>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</si>
  <si>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</si>
  <si>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</si>
  <si>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</si>
  <si>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</si>
  <si>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</si>
  <si>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</si>
  <si>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</si>
  <si>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</si>
  <si>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</si>
  <si>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</si>
  <si>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</si>
  <si>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</si>
  <si>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</si>
  <si>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</si>
  <si>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</si>
  <si>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</si>
  <si>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</si>
  <si>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</si>
  <si>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</si>
  <si>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</si>
  <si>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</si>
  <si>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</si>
  <si>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</si>
  <si>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</si>
  <si>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</si>
  <si>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</si>
  <si>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</si>
  <si>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</si>
  <si>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</si>
  <si>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</si>
  <si>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</si>
  <si>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</si>
  <si>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</si>
  <si>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</si>
  <si>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</si>
  <si>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</si>
  <si>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</si>
  <si>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</si>
  <si>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</si>
  <si>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</si>
  <si>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</si>
  <si>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</si>
  <si>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</si>
  <si>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</si>
  <si>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</si>
  <si>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</si>
  <si>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</si>
  <si>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</si>
  <si>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</si>
  <si>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</si>
  <si>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</si>
  <si>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</si>
  <si>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</si>
  <si>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</si>
  <si>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</si>
  <si>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</si>
  <si>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</si>
  <si>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</si>
  <si>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</si>
  <si>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</si>
  <si>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</si>
  <si>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</si>
  <si>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</si>
  <si>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</si>
  <si>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</si>
  <si>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</si>
  <si>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</si>
  <si>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</si>
  <si>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</si>
  <si>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</si>
  <si>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</si>
  <si>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</si>
  <si>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</si>
  <si>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</si>
  <si>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</si>
  <si>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</si>
  <si>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</si>
  <si>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</si>
  <si>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</si>
  <si>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</si>
  <si>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</si>
  <si>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</si>
  <si>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</si>
  <si>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</si>
  <si>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</si>
  <si>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</si>
  <si>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</si>
  <si>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</si>
  <si>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</si>
  <si>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</si>
  <si>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</si>
  <si>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</si>
  <si>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</si>
  <si>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</si>
  <si>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</si>
  <si>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</si>
  <si>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</si>
  <si>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</si>
  <si>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</si>
  <si>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</si>
  <si>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</si>
  <si>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</si>
  <si>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</si>
  <si>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</si>
  <si>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</si>
  <si>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</si>
  <si>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</si>
  <si>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</si>
  <si>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</si>
  <si>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</si>
  <si>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</si>
  <si>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</si>
  <si>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</si>
  <si>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</si>
  <si>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</si>
  <si>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</si>
  <si>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</si>
  <si>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</si>
  <si>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</si>
  <si>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</si>
  <si>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</si>
  <si>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</si>
  <si>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</si>
  <si>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</si>
  <si>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</si>
  <si>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</si>
  <si>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</si>
  <si>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</si>
  <si>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</si>
  <si>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</si>
  <si>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</si>
  <si>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</si>
  <si>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</si>
  <si>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</si>
  <si>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</si>
  <si>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</si>
  <si>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</si>
  <si>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</si>
  <si>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</si>
  <si>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</si>
  <si>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</si>
  <si>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</si>
  <si>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</si>
  <si>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</si>
  <si>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</si>
  <si>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</si>
  <si>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</si>
  <si>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</si>
  <si>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</si>
  <si>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</si>
  <si>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</si>
  <si>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</si>
  <si>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</si>
  <si>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</si>
  <si>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</si>
  <si>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</si>
  <si>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</si>
  <si>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</si>
  <si>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</si>
  <si>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</si>
  <si>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</si>
  <si>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</si>
  <si>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</si>
  <si>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</si>
  <si>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</si>
  <si>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</si>
  <si>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</si>
  <si>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</si>
  <si>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</si>
  <si>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</si>
  <si>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</si>
  <si>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</si>
  <si>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</si>
  <si>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</si>
  <si>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</si>
  <si>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</si>
  <si>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</si>
  <si>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</si>
  <si>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</si>
  <si>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</si>
  <si>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</si>
  <si>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</si>
  <si>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</si>
  <si>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</si>
  <si>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</si>
  <si>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</si>
  <si>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</si>
  <si>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</si>
  <si>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</si>
  <si>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</si>
  <si>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</si>
  <si>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</si>
  <si>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</si>
  <si>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</si>
  <si>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</si>
  <si>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</si>
  <si>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</si>
  <si>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</si>
  <si>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</si>
  <si>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</si>
  <si>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</si>
  <si>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</si>
  <si>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</si>
  <si>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</si>
  <si>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</si>
  <si>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</si>
  <si>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</si>
  <si>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</si>
  <si>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</si>
  <si>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</si>
  <si>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</si>
  <si>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</si>
  <si>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</si>
  <si>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</si>
  <si>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</si>
  <si>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</si>
  <si>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</si>
  <si>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</si>
  <si>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</si>
  <si>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</si>
  <si>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</si>
  <si>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</si>
  <si>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</si>
  <si>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</si>
  <si>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</si>
  <si>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</si>
  <si>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</si>
  <si>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</si>
  <si>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</si>
  <si>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</si>
  <si>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</si>
  <si>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</si>
  <si>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</si>
  <si>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</si>
  <si>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</si>
  <si>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</si>
  <si>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</si>
  <si>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</si>
  <si>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</si>
  <si>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</si>
  <si>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</si>
  <si>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</si>
  <si>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</si>
  <si>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</si>
  <si>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</si>
  <si>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</si>
  <si>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</si>
  <si>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</si>
  <si>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</si>
  <si>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</si>
  <si>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</si>
  <si>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</si>
  <si>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</si>
  <si>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</si>
  <si>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</si>
  <si>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</si>
  <si>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</si>
  <si>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</si>
  <si>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</si>
  <si>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</si>
  <si>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</si>
  <si>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</si>
  <si>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</si>
  <si>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</si>
  <si>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</si>
  <si>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</si>
  <si>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</si>
  <si>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</si>
  <si>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</si>
  <si>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</si>
  <si>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</si>
  <si>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</si>
  <si>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</si>
  <si>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</si>
  <si>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</si>
  <si>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</si>
  <si>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</si>
  <si>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</si>
  <si>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</si>
  <si>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</si>
  <si>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</si>
  <si>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</si>
  <si>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</si>
  <si>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</si>
  <si>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</si>
  <si>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</si>
  <si>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</si>
  <si>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</si>
  <si>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</si>
  <si>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</si>
  <si>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</si>
  <si>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</si>
  <si>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</si>
  <si>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</si>
  <si>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</si>
  <si>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</si>
  <si>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</si>
  <si>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</si>
  <si>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</si>
  <si>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</si>
  <si>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</si>
  <si>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</si>
  <si>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</si>
  <si>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</si>
  <si>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</si>
  <si>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</si>
  <si>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</si>
  <si>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</si>
  <si>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</si>
  <si>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</si>
  <si>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</si>
  <si>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</si>
  <si>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</si>
  <si>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</si>
  <si>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</si>
  <si>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</si>
  <si>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</si>
  <si>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</si>
  <si>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</si>
  <si>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</si>
  <si>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</si>
  <si>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</si>
  <si>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</si>
  <si>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</si>
  <si>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</si>
  <si>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</si>
  <si>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</si>
  <si>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</si>
  <si>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</si>
  <si>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</si>
  <si>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</si>
  <si>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</si>
  <si>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</si>
  <si>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</si>
  <si>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</si>
  <si>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</si>
  <si>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</si>
  <si>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</si>
  <si>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</si>
  <si>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</si>
  <si>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</si>
  <si>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</si>
  <si>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</si>
  <si>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</si>
  <si>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</si>
  <si>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</si>
  <si>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</si>
  <si>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</si>
  <si>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</si>
  <si>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</si>
  <si>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</si>
  <si>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</si>
  <si>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</si>
  <si>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</si>
  <si>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</si>
  <si>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</si>
  <si>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</si>
  <si>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</si>
  <si>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</si>
  <si>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</si>
  <si>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</si>
  <si>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</si>
  <si>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</si>
  <si>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</si>
  <si>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</si>
  <si>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</si>
  <si>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</si>
  <si>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</si>
  <si>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</si>
  <si>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</si>
  <si>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</si>
  <si>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</si>
  <si>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</si>
  <si>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</si>
  <si>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</si>
  <si>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</si>
  <si>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</si>
  <si>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</si>
  <si>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</si>
  <si>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</si>
  <si>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</si>
  <si>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</si>
  <si>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</si>
  <si>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</si>
  <si>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</si>
  <si>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</si>
  <si>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</si>
  <si>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</si>
  <si>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</si>
  <si>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</si>
  <si>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</si>
  <si>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</si>
  <si>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</si>
  <si>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</si>
  <si>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</si>
  <si>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</si>
  <si>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</si>
  <si>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</si>
  <si>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</si>
  <si>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</si>
  <si>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</si>
  <si>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</si>
  <si>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</si>
  <si>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</si>
  <si>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</si>
  <si>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</si>
  <si>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</si>
  <si>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</si>
  <si>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</si>
  <si>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</si>
  <si>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</si>
  <si>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</si>
  <si>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</si>
  <si>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</si>
  <si>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</si>
  <si>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</si>
  <si>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</si>
  <si>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</si>
  <si>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</si>
  <si>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</si>
  <si>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</si>
  <si>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</si>
  <si>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</si>
  <si>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</si>
  <si>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</si>
  <si>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</si>
  <si>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</si>
  <si>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</si>
  <si>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</si>
  <si>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</si>
  <si>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</si>
  <si>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</si>
  <si>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</si>
  <si>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</si>
  <si>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</si>
  <si>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</si>
  <si>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</si>
  <si>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</si>
  <si>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</si>
  <si>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</si>
  <si>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</si>
  <si>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</si>
  <si>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</si>
  <si>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</si>
  <si>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</si>
  <si>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</si>
  <si>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</si>
  <si>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</si>
  <si>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</si>
  <si>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</si>
  <si>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</si>
  <si>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</si>
  <si>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</si>
  <si>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</si>
  <si>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</si>
  <si>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</si>
  <si>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</si>
  <si>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</si>
  <si>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</si>
  <si>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</si>
  <si>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</si>
  <si>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</si>
  <si>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</si>
  <si>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</si>
  <si>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</si>
  <si>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</si>
  <si>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</si>
  <si>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</si>
  <si>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</si>
  <si>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</si>
  <si>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</si>
  <si>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</si>
  <si>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</si>
  <si>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</si>
  <si>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</si>
  <si>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</si>
  <si>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</si>
  <si>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</si>
  <si>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</si>
  <si>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</si>
  <si>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</si>
  <si>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</si>
  <si>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</si>
  <si>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</si>
  <si>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</si>
  <si>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</si>
  <si>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</si>
  <si>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</si>
  <si>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</si>
  <si>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</si>
  <si>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</si>
  <si>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</si>
  <si>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</si>
  <si>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</si>
  <si>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</si>
  <si>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</si>
  <si>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</si>
  <si>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</si>
  <si>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</si>
  <si>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</si>
  <si>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</si>
  <si>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</si>
  <si>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</si>
  <si>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</si>
  <si>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</si>
  <si>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</si>
  <si>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</si>
  <si>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</si>
  <si>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</si>
  <si>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</si>
  <si>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</si>
  <si>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</si>
  <si>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</si>
  <si>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</si>
  <si>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</si>
  <si>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</si>
  <si>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</si>
  <si>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</si>
  <si>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</si>
  <si>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</si>
  <si>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</si>
  <si>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</si>
  <si>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</si>
  <si>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</si>
  <si>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</si>
  <si>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</si>
  <si>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</si>
  <si>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</si>
  <si>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</si>
  <si>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</si>
  <si>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</si>
  <si>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</si>
  <si>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</si>
  <si>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</si>
  <si>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</si>
  <si>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</si>
  <si>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</si>
  <si>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</si>
  <si>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</si>
  <si>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</si>
  <si>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</si>
  <si>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</si>
  <si>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</si>
  <si>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</si>
  <si>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</si>
  <si>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</si>
  <si>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</si>
  <si>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</si>
  <si>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</si>
  <si>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</si>
  <si>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</si>
  <si>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</si>
  <si>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</si>
  <si>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</si>
  <si>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</si>
  <si>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</si>
  <si>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</si>
  <si>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</si>
  <si>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</si>
  <si>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</si>
  <si>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</si>
  <si>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</si>
  <si>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</si>
  <si>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</si>
  <si>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</si>
  <si>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</si>
  <si>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</si>
  <si>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</si>
  <si>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</si>
  <si>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</si>
  <si>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</si>
  <si>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</si>
  <si>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</si>
  <si>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</si>
  <si>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</si>
  <si>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</si>
  <si>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</si>
  <si>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</si>
  <si>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</si>
  <si>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</si>
  <si>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</si>
  <si>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</si>
  <si>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</si>
  <si>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</si>
  <si>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</si>
  <si>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</si>
  <si>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</si>
  <si>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</si>
  <si>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</si>
  <si>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</si>
  <si>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</si>
  <si>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</si>
  <si>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</si>
  <si>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</si>
  <si>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</si>
  <si>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</si>
  <si>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</si>
  <si>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</si>
  <si>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</si>
  <si>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</si>
  <si>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</si>
  <si>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</si>
  <si>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</si>
  <si>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</si>
  <si>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</si>
  <si>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</si>
  <si>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</si>
  <si>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</si>
  <si>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</si>
  <si>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</si>
  <si>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</si>
  <si>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</si>
  <si>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</si>
  <si>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</si>
  <si>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</si>
  <si>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</si>
  <si>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</si>
  <si>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</si>
  <si>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</si>
  <si>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</si>
  <si>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</si>
  <si>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</si>
  <si>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</si>
  <si>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</si>
  <si>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</si>
  <si>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</si>
  <si>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</si>
  <si>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</si>
  <si>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</si>
  <si>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</si>
  <si>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</si>
  <si>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</si>
  <si>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</si>
  <si>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</si>
  <si>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</si>
  <si>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</si>
  <si>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</si>
  <si>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</si>
  <si>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</si>
  <si>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</si>
  <si>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</si>
  <si>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</si>
  <si>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</si>
  <si>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</si>
  <si>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</si>
  <si>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</si>
  <si>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</si>
  <si>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</si>
  <si>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</si>
  <si>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</si>
  <si>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</si>
  <si>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</si>
  <si>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</si>
  <si>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</si>
  <si>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</si>
  <si>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</si>
  <si>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</si>
  <si>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</si>
  <si>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</si>
  <si>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</si>
  <si>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</si>
  <si>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</si>
  <si>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</si>
  <si>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</si>
  <si>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</si>
  <si>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</si>
  <si>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</si>
  <si>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</si>
  <si>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</si>
  <si>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</si>
  <si>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</si>
  <si>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</si>
  <si>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</si>
  <si>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</si>
  <si>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</si>
  <si>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</si>
  <si>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</si>
  <si>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</si>
  <si>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</si>
  <si>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</si>
  <si>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</si>
  <si>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</si>
  <si>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</si>
  <si>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</si>
  <si>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</si>
  <si>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</si>
  <si>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</si>
  <si>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</si>
  <si>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</si>
  <si>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</si>
  <si>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</si>
  <si>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</si>
  <si>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</si>
  <si>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</si>
  <si>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</si>
  <si>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</si>
  <si>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</si>
  <si>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</si>
  <si>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</si>
  <si>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</si>
  <si>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</si>
  <si>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</si>
  <si>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</si>
  <si>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</si>
  <si>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</si>
  <si>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</si>
  <si>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</si>
  <si>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</si>
  <si>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</si>
  <si>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</si>
  <si>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</si>
  <si>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</si>
  <si>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</si>
  <si>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</si>
  <si>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</si>
  <si>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</si>
  <si>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</si>
  <si>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</si>
  <si>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</si>
  <si>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</si>
  <si>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</si>
  <si>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</si>
  <si>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</si>
  <si>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</si>
  <si>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</si>
  <si>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</si>
  <si>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</si>
  <si>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</si>
  <si>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</si>
  <si>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</si>
  <si>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</si>
  <si>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</si>
  <si>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</si>
  <si>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</si>
  <si>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</si>
  <si>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</si>
  <si>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</si>
  <si>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</si>
  <si>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</si>
  <si>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</si>
  <si>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</si>
  <si>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</si>
  <si>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</si>
  <si>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</si>
  <si>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</si>
  <si>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</si>
  <si>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</si>
  <si>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</si>
  <si>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</si>
  <si>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</si>
  <si>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</si>
  <si>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</si>
  <si>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</si>
  <si>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</si>
  <si>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</si>
  <si>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</si>
  <si>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</si>
  <si>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</si>
  <si>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</si>
  <si>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</si>
  <si>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</si>
  <si>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</si>
  <si>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</si>
  <si>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</si>
  <si>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</si>
  <si>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</si>
  <si>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</si>
  <si>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</si>
  <si>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</si>
  <si>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</si>
  <si>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</si>
  <si>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</si>
  <si>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</si>
  <si>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</si>
  <si>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</si>
  <si>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</si>
  <si>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</si>
  <si>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</si>
  <si>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</si>
  <si>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</si>
  <si>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</si>
  <si>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</si>
  <si>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</si>
  <si>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</si>
  <si>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</si>
  <si>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</si>
  <si>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</si>
  <si>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</si>
  <si>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</si>
  <si>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</si>
  <si>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</si>
  <si>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</si>
  <si>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</si>
  <si>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</si>
  <si>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</si>
  <si>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</si>
  <si>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</si>
  <si>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</si>
  <si>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</si>
  <si>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</si>
  <si>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</si>
  <si>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</si>
  <si>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</si>
  <si>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</si>
  <si>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</si>
  <si>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</si>
  <si>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</si>
  <si>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</si>
  <si>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</si>
  <si>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</si>
  <si>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</si>
  <si>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</si>
  <si>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</si>
  <si>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</si>
  <si>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</si>
  <si>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</si>
  <si>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</si>
  <si>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</si>
  <si>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</si>
  <si>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</si>
  <si>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</si>
  <si>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</si>
  <si>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</si>
  <si>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</si>
  <si>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</si>
  <si>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</si>
  <si>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</si>
  <si>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</si>
  <si>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</si>
  <si>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</si>
  <si>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</si>
  <si>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</si>
  <si>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</si>
  <si>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</si>
  <si>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</si>
  <si>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</si>
  <si>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</si>
  <si>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</si>
  <si>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</si>
  <si>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</si>
  <si>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</si>
  <si>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</si>
  <si>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</si>
  <si>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</si>
  <si>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</si>
  <si>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</si>
  <si>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</si>
  <si>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</si>
  <si>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</si>
  <si>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</si>
  <si>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</si>
  <si>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</si>
  <si>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</si>
  <si>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</si>
  <si>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</si>
  <si>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</si>
  <si>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</si>
  <si>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</si>
  <si>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</si>
  <si>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</si>
  <si>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</si>
  <si>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</si>
  <si>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</si>
  <si>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</si>
  <si>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</si>
  <si>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</si>
  <si>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</si>
  <si>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</si>
  <si>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</si>
  <si>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</si>
  <si>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</si>
  <si>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</si>
  <si>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</si>
  <si>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</si>
  <si>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</si>
  <si>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</si>
  <si>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</si>
  <si>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</si>
  <si>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</si>
  <si>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</si>
  <si>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</si>
  <si>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</si>
  <si>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</si>
  <si>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</si>
  <si>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</si>
  <si>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</si>
  <si>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</si>
  <si>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</si>
  <si>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</si>
  <si>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</si>
  <si>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</si>
  <si>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</si>
  <si>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</si>
  <si>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</si>
  <si>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</si>
  <si>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</si>
  <si>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</si>
  <si>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</si>
  <si>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</si>
  <si>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</si>
  <si>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</si>
  <si>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</si>
  <si>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</si>
  <si>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</si>
  <si>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</si>
  <si>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</si>
  <si>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</si>
  <si>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</si>
  <si>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</si>
  <si>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</si>
  <si>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</si>
  <si>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</si>
  <si>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</si>
  <si>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</si>
  <si>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</si>
  <si>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</si>
  <si>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</si>
  <si>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</si>
  <si>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</si>
  <si>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</si>
  <si>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</si>
  <si>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</si>
  <si>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</si>
  <si>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</si>
  <si>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</si>
  <si>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</si>
  <si>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</si>
  <si>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</si>
  <si>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</si>
  <si>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</si>
  <si>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</si>
  <si>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</si>
  <si>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</si>
  <si>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</si>
  <si>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</si>
  <si>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</si>
  <si>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</si>
  <si>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</si>
  <si>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</si>
  <si>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</si>
  <si>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</si>
  <si>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</si>
  <si>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</si>
  <si>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</si>
  <si>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</si>
  <si>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</si>
  <si>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</si>
  <si>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</si>
  <si>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</si>
  <si>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</si>
  <si>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</si>
  <si>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</si>
  <si>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</si>
  <si>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</si>
  <si>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</si>
  <si>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</si>
  <si>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</si>
  <si>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</si>
  <si>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</si>
  <si>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</si>
  <si>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</si>
  <si>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</si>
  <si>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</si>
  <si>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</si>
  <si>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</si>
  <si>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</si>
  <si>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</si>
  <si>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</si>
  <si>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</si>
  <si>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</si>
  <si>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</si>
  <si>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</si>
  <si>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</si>
  <si>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</si>
  <si>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</si>
  <si>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</si>
  <si>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</si>
  <si>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</si>
  <si>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</si>
  <si>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</si>
  <si>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</si>
  <si>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</si>
  <si>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</si>
  <si>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</si>
  <si>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</si>
  <si>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</si>
  <si>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</si>
  <si>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</si>
  <si>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</si>
  <si>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</si>
  <si>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</si>
  <si>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</si>
  <si>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</si>
  <si>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</si>
  <si>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</si>
  <si>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</si>
  <si>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</si>
  <si>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</si>
  <si>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</si>
  <si>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</si>
  <si>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</si>
  <si>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</si>
  <si>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</si>
  <si>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</si>
  <si>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</si>
  <si>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</si>
  <si>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</si>
  <si>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</si>
  <si>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</si>
  <si>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</si>
  <si>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</si>
  <si>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</si>
  <si>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</si>
  <si>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</si>
  <si>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</si>
  <si>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</si>
  <si>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</si>
  <si>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</si>
  <si>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</si>
  <si>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</si>
  <si>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</si>
  <si>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</si>
  <si>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</si>
  <si>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</si>
  <si>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</si>
  <si>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</si>
  <si>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</si>
  <si>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</si>
  <si>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</si>
  <si>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</si>
  <si>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</si>
  <si>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</si>
  <si>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</si>
  <si>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</si>
  <si>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</si>
  <si>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</si>
  <si>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</si>
  <si>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</si>
  <si>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</si>
  <si>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</si>
  <si>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</si>
  <si>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</si>
  <si>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</si>
  <si>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</si>
  <si>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</si>
  <si>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</si>
  <si>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</si>
  <si>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</si>
  <si>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</si>
  <si>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</si>
  <si>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</si>
  <si>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</si>
  <si>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</si>
  <si>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</si>
  <si>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</si>
  <si>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</si>
  <si>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</si>
  <si>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</si>
  <si>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</si>
  <si>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</si>
  <si>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</si>
  <si>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</si>
  <si>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</si>
  <si>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</si>
  <si>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</si>
  <si>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</si>
  <si>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</si>
  <si>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</si>
  <si>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</si>
  <si>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</si>
  <si>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</si>
  <si>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</si>
  <si>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</si>
  <si>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</si>
  <si>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</si>
  <si>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</si>
  <si>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</si>
  <si>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</si>
  <si>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</si>
  <si>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</si>
  <si>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</si>
  <si>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</si>
  <si>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</si>
  <si>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</si>
  <si>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</si>
  <si>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</si>
  <si>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</si>
  <si>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</si>
  <si>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</si>
  <si>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</si>
  <si>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</si>
  <si>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</si>
  <si>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</si>
  <si>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</si>
  <si>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</si>
  <si>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</si>
  <si>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</si>
  <si>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</si>
  <si>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</si>
  <si>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</si>
  <si>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</si>
  <si>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</si>
  <si>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</si>
  <si>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</si>
  <si>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</si>
  <si>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</si>
  <si>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</si>
  <si>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</si>
  <si>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</si>
  <si>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</si>
  <si>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</si>
  <si>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</si>
  <si>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</si>
  <si>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</si>
  <si>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</si>
  <si>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</si>
  <si>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</si>
  <si>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</si>
  <si>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</si>
  <si>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</si>
  <si>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</si>
  <si>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</si>
  <si>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</si>
  <si>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</si>
  <si>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</si>
  <si>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</si>
  <si>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</si>
  <si>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</si>
  <si>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</si>
  <si>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</si>
  <si>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</si>
  <si>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</si>
  <si>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</si>
  <si>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</si>
  <si>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</si>
  <si>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</si>
  <si>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</si>
  <si>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</si>
  <si>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</si>
  <si>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</si>
  <si>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</si>
  <si>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</si>
  <si>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</si>
  <si>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</si>
  <si>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</si>
  <si>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</si>
  <si>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</si>
  <si>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</si>
  <si>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</si>
  <si>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</si>
  <si>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</si>
  <si>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</si>
  <si>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</si>
  <si>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</si>
  <si>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</si>
  <si>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</si>
  <si>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</si>
  <si>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</si>
  <si>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</si>
  <si>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</si>
  <si>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</si>
  <si>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</si>
  <si>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</si>
  <si>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</si>
  <si>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</si>
  <si>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</si>
  <si>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</si>
  <si>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</si>
  <si>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</si>
  <si>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</si>
  <si>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</si>
  <si>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</si>
  <si>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</si>
  <si>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</si>
  <si>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</si>
  <si>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</si>
  <si>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</si>
  <si>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</si>
  <si>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</si>
  <si>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</si>
  <si>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</si>
  <si>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</si>
  <si>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</si>
  <si>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</si>
  <si>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</si>
  <si>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</si>
  <si>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</si>
  <si>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</si>
  <si>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</si>
  <si>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</si>
  <si>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</si>
  <si>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</si>
  <si>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</si>
  <si>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</si>
  <si>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</si>
  <si>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</si>
  <si>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</si>
  <si>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</si>
  <si>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</si>
  <si>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</si>
  <si>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</si>
  <si>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</si>
  <si>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</si>
  <si>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</si>
  <si>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</si>
  <si>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</si>
  <si>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</si>
  <si>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</si>
  <si>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</si>
  <si>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</si>
  <si>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</si>
  <si>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</si>
  <si>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</si>
  <si>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</si>
  <si>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</si>
  <si>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</si>
  <si>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</si>
  <si>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</si>
  <si>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</si>
  <si>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</si>
  <si>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</si>
  <si>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</si>
  <si>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</si>
  <si>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</si>
  <si>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</si>
  <si>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</si>
  <si>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</si>
  <si>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</si>
  <si>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</si>
  <si>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</si>
  <si>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</si>
  <si>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</si>
  <si>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</si>
  <si>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</si>
  <si>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</si>
  <si>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</si>
  <si>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</si>
  <si>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</si>
  <si>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</si>
  <si>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</si>
  <si>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</si>
  <si>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</si>
  <si>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</si>
  <si>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</si>
  <si>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</si>
  <si>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</si>
  <si>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</si>
  <si>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</si>
  <si>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</si>
  <si>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</si>
  <si>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</si>
  <si>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</si>
  <si>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</si>
  <si>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</si>
  <si>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</si>
  <si>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</si>
  <si>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</si>
  <si>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</si>
  <si>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</si>
  <si>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</si>
  <si>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</si>
  <si>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</si>
  <si>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</si>
  <si>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</si>
  <si>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</si>
  <si>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</si>
  <si>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</si>
  <si>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</si>
  <si>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</si>
  <si>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</si>
  <si>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</si>
  <si>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</si>
  <si>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</si>
  <si>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</si>
  <si>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</si>
  <si>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</si>
  <si>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</si>
  <si>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</si>
  <si>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</si>
  <si>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</si>
  <si>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</si>
  <si>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</si>
  <si>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</si>
  <si>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</si>
  <si>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</si>
  <si>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</si>
  <si>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</si>
  <si>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</si>
  <si>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</si>
  <si>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</si>
  <si>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</si>
  <si>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</si>
  <si>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</si>
  <si>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</si>
  <si>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</si>
  <si>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</si>
  <si>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</si>
  <si>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</si>
  <si>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</si>
  <si>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</si>
  <si>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</si>
  <si>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</si>
  <si>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</si>
  <si>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</si>
  <si>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</si>
  <si>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</si>
  <si>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</si>
  <si>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</si>
  <si>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</si>
  <si>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</si>
  <si>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</si>
  <si>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</si>
  <si>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</si>
  <si>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</si>
  <si>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</si>
  <si>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</si>
  <si>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</si>
  <si>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</si>
  <si>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</si>
  <si>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</si>
  <si>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</si>
  <si>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</si>
  <si>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</si>
  <si>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</si>
  <si>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</si>
  <si>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</si>
  <si>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</si>
  <si>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</si>
  <si>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</si>
  <si>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</si>
  <si>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</si>
  <si>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</si>
  <si>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</si>
  <si>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</si>
  <si>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</si>
  <si>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</si>
  <si>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</si>
  <si>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</si>
  <si>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</si>
  <si>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</si>
  <si>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</si>
  <si>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</si>
  <si>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</si>
  <si>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</si>
  <si>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</si>
  <si>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</si>
  <si>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</si>
  <si>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</si>
  <si>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</si>
  <si>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</si>
  <si>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</si>
  <si>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</si>
  <si>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</si>
  <si>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</si>
  <si>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</si>
  <si>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</si>
  <si>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</si>
  <si>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</si>
  <si>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</si>
  <si>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</si>
  <si>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</si>
  <si>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</si>
  <si>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</si>
  <si>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</si>
  <si>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</si>
  <si>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</si>
  <si>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</si>
  <si>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</si>
  <si>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</si>
  <si>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</si>
  <si>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</si>
  <si>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</si>
  <si>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</si>
  <si>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</si>
  <si>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</si>
  <si>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</si>
  <si>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</si>
  <si>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</si>
  <si>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</si>
  <si>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</si>
  <si>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</si>
  <si>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</si>
  <si>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</si>
  <si>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</si>
  <si>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</si>
  <si>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</si>
  <si>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</si>
  <si>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</si>
  <si>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</si>
  <si>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</si>
  <si>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</si>
  <si>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</si>
  <si>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</si>
  <si>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</si>
  <si>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</si>
  <si>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</si>
  <si>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</si>
  <si>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</si>
  <si>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</si>
  <si>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</si>
  <si>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</si>
  <si>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</si>
  <si>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</si>
  <si>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</si>
  <si>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</si>
  <si>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</si>
  <si>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</si>
  <si>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</si>
  <si>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</si>
  <si>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</si>
  <si>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</si>
  <si>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</si>
  <si>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</si>
  <si>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</si>
  <si>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</si>
  <si>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</si>
  <si>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</si>
  <si>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</si>
  <si>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</si>
  <si>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</si>
  <si>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</si>
  <si>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</si>
  <si>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</si>
  <si>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</si>
  <si>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</si>
  <si>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</si>
  <si>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</si>
  <si>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</si>
  <si>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</si>
  <si>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</si>
  <si>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</si>
  <si>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</si>
  <si>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</si>
  <si>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</si>
  <si>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</si>
  <si>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</si>
  <si>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</si>
  <si>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</si>
  <si>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</si>
  <si>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</si>
  <si>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</si>
  <si>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</si>
  <si>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</si>
  <si>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</si>
  <si>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</si>
  <si>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</si>
  <si>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</si>
  <si>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</si>
  <si>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</si>
  <si>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</si>
  <si>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</si>
  <si>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</si>
  <si>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</si>
  <si>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</si>
  <si>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</si>
  <si>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</si>
  <si>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</si>
  <si>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</si>
  <si>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</si>
  <si>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</si>
  <si>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</si>
  <si>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</si>
  <si>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</si>
  <si>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</si>
  <si>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</si>
  <si>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</si>
  <si>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</si>
  <si>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</si>
  <si>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</si>
  <si>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</si>
  <si>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</si>
  <si>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</si>
  <si>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</si>
  <si>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</si>
  <si>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</si>
  <si>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</si>
  <si>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</si>
  <si>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</si>
  <si>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</si>
  <si>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</si>
  <si>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</si>
  <si>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</si>
  <si>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</si>
  <si>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</si>
  <si>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</si>
  <si>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</si>
  <si>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</si>
  <si>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</si>
  <si>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</si>
  <si>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</si>
  <si>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</si>
  <si>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</si>
  <si>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</si>
  <si>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</si>
  <si>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</si>
  <si>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</si>
  <si>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</si>
  <si>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</si>
  <si>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</si>
  <si>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</si>
  <si>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</si>
  <si>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</si>
  <si>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</si>
  <si>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</si>
  <si>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</si>
  <si>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</si>
  <si>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</si>
  <si>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</si>
  <si>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</si>
  <si>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</si>
  <si>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</si>
  <si>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</si>
  <si>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</si>
  <si>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</si>
  <si>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</si>
  <si>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</si>
  <si>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</si>
  <si>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</si>
  <si>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</si>
  <si>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</si>
  <si>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</si>
  <si>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</si>
  <si>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</si>
  <si>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</si>
  <si>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</si>
  <si>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</si>
  <si>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</si>
  <si>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</si>
  <si>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</si>
  <si>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</si>
  <si>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</si>
  <si>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</si>
  <si>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</si>
  <si>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</si>
  <si>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</si>
  <si>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</si>
  <si>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</si>
  <si>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</si>
  <si>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</si>
  <si>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</si>
  <si>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</si>
  <si>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</si>
  <si>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</si>
  <si>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</si>
  <si>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</si>
  <si>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</si>
  <si>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</si>
  <si>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</si>
  <si>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</si>
  <si>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</si>
  <si>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</si>
  <si>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</si>
  <si>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</si>
  <si>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</si>
  <si>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</si>
  <si>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</si>
  <si>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</si>
  <si>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</si>
  <si>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</si>
  <si>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</si>
  <si>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</si>
  <si>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</si>
  <si>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</si>
  <si>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</si>
  <si>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</si>
  <si>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</si>
  <si>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</si>
  <si>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</si>
  <si>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</si>
  <si>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</si>
  <si>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</si>
  <si>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</si>
  <si>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</si>
  <si>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</si>
  <si>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</si>
  <si>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</si>
  <si>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</si>
  <si>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</si>
  <si>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</si>
  <si>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</si>
  <si>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</si>
  <si>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</si>
  <si>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</si>
  <si>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</si>
  <si>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</si>
  <si>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</si>
  <si>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</si>
  <si>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</si>
  <si>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</si>
  <si>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</si>
  <si>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</si>
  <si>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</si>
  <si>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</si>
  <si>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</si>
  <si>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</si>
  <si>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</si>
  <si>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</si>
  <si>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</si>
  <si>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</si>
  <si>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</si>
  <si>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</si>
  <si>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</si>
  <si>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</si>
  <si>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</si>
  <si>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</si>
  <si>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</si>
  <si>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</si>
  <si>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</si>
  <si>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</si>
  <si>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</si>
  <si>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</si>
  <si>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</si>
  <si>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</si>
  <si>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</si>
  <si>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</si>
  <si>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</si>
  <si>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</si>
  <si>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</si>
  <si>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</si>
  <si>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</si>
  <si>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</si>
  <si>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</si>
  <si>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</si>
  <si>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</si>
  <si>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</si>
  <si>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</si>
  <si>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</si>
  <si>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</si>
  <si>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</si>
  <si>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</si>
  <si>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</si>
  <si>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</si>
  <si>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</si>
  <si>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</si>
  <si>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</si>
  <si>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</si>
  <si>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</si>
  <si>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</si>
  <si>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</si>
  <si>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</si>
  <si>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</si>
  <si>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</si>
  <si>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</si>
  <si>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</si>
  <si>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</si>
  <si>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</si>
  <si>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</si>
  <si>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</si>
  <si>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</si>
  <si>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</si>
  <si>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</si>
  <si>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</si>
  <si>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</si>
  <si>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</si>
  <si>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</si>
  <si>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</si>
  <si>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</si>
  <si>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</si>
  <si>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</si>
  <si>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</si>
  <si>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</si>
  <si>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</si>
  <si>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</si>
  <si>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</si>
  <si>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</si>
  <si>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</si>
  <si>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</si>
  <si>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</si>
  <si>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</si>
  <si>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</si>
  <si>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</si>
  <si>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</si>
  <si>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</si>
  <si>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</si>
  <si>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</si>
  <si>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</si>
  <si>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</si>
  <si>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</si>
  <si>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</si>
  <si>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</si>
  <si>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</si>
  <si>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</si>
  <si>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</si>
  <si>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</si>
  <si>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</si>
  <si>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</si>
  <si>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</si>
  <si>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</si>
  <si>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</si>
  <si>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</si>
  <si>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</si>
  <si>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</si>
  <si>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</si>
  <si>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</si>
  <si>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</si>
  <si>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</si>
  <si>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</si>
  <si>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</si>
  <si>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</si>
  <si>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</si>
  <si>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</si>
  <si>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</si>
  <si>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</si>
  <si>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</si>
  <si>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</si>
  <si>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</si>
  <si>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</si>
  <si>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</si>
  <si>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</si>
  <si>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</si>
  <si>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</si>
  <si>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</si>
  <si>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</si>
  <si>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</si>
  <si>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</si>
  <si>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</si>
  <si>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</si>
  <si>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</si>
  <si>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</si>
  <si>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</si>
  <si>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</si>
  <si>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</si>
  <si>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</si>
  <si>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</si>
  <si>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</si>
  <si>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</si>
  <si>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</si>
  <si>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</si>
  <si>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</si>
  <si>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</si>
  <si>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</si>
  <si>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</si>
  <si>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</si>
  <si>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</si>
  <si>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</si>
  <si>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</si>
  <si>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</si>
  <si>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</si>
  <si>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</si>
  <si>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</si>
  <si>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</si>
  <si>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</si>
  <si>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</si>
  <si>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</si>
  <si>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</si>
  <si>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</si>
  <si>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</si>
  <si>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</si>
  <si>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</si>
  <si>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</si>
  <si>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</si>
  <si>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</si>
  <si>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</si>
  <si>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</si>
  <si>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</si>
  <si>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</si>
  <si>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</si>
  <si>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</si>
  <si>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</si>
  <si>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</si>
  <si>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</si>
  <si>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</si>
  <si>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</si>
  <si>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</si>
  <si>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</si>
  <si>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</si>
  <si>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</si>
  <si>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</si>
  <si>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</si>
  <si>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</si>
  <si>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</si>
  <si>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</si>
  <si>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</si>
  <si>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</si>
  <si>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</si>
  <si>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</si>
  <si>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</si>
  <si>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</si>
  <si>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</si>
  <si>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</si>
  <si>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</si>
  <si>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</si>
  <si>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</si>
  <si>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</si>
  <si>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</si>
  <si>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</si>
  <si>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</si>
  <si>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</si>
  <si>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</si>
  <si>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</si>
  <si>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</si>
  <si>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</si>
  <si>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</si>
  <si>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</si>
  <si>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</si>
  <si>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</si>
  <si>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</si>
  <si>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</si>
  <si>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</si>
  <si>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</si>
  <si>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</si>
  <si>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</si>
  <si>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</si>
  <si>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</si>
  <si>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</si>
  <si>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</si>
  <si>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</si>
  <si>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</si>
  <si>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</si>
  <si>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</si>
  <si>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</si>
  <si>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</si>
  <si>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</si>
  <si>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</si>
  <si>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</si>
  <si>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</si>
  <si>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</si>
  <si>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</si>
  <si>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</si>
  <si>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</si>
  <si>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</si>
  <si>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</si>
  <si>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</si>
  <si>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</si>
  <si>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</si>
  <si>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</si>
  <si>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</si>
  <si>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</si>
  <si>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</si>
  <si>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</si>
  <si>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</si>
  <si>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</si>
  <si>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</si>
  <si>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</si>
  <si>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</si>
  <si>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</si>
  <si>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</si>
  <si>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</si>
  <si>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</si>
  <si>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</si>
  <si>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</si>
  <si>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</si>
  <si>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</si>
  <si>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</si>
  <si>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</si>
  <si>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</si>
  <si>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</si>
  <si>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</si>
  <si>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</si>
  <si>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</si>
  <si>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</si>
  <si>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</si>
  <si>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</si>
  <si>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</si>
  <si>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</si>
  <si>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</si>
  <si>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</si>
  <si>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</si>
  <si>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</si>
  <si>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</si>
  <si>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</si>
  <si>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</si>
  <si>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</si>
  <si>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</si>
  <si>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</si>
  <si>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</si>
  <si>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</si>
  <si>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</si>
  <si>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</si>
  <si>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</si>
  <si>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</si>
  <si>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</si>
  <si>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</si>
  <si>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</si>
  <si>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</si>
  <si>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</si>
  <si>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</si>
  <si>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</si>
  <si>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</si>
  <si>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</si>
  <si>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</si>
  <si>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</si>
  <si>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</si>
  <si>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</si>
  <si>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</si>
  <si>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</si>
  <si>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</si>
  <si>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</si>
  <si>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</si>
  <si>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</si>
  <si>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</si>
  <si>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</si>
  <si>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</si>
  <si>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</si>
  <si>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</si>
  <si>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</si>
  <si>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</si>
  <si>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</si>
  <si>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</si>
  <si>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</si>
  <si>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</si>
  <si>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</si>
  <si>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</si>
  <si>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</si>
  <si>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</si>
  <si>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</si>
  <si>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</si>
  <si>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</si>
  <si>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</si>
  <si>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</si>
  <si>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</si>
  <si>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</si>
  <si>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</si>
  <si>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</si>
  <si>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</si>
  <si>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</si>
  <si>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</si>
  <si>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</si>
  <si>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</si>
  <si>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</si>
  <si>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</si>
  <si>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</si>
  <si>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</si>
  <si>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</si>
  <si>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</si>
  <si>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</si>
  <si>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</si>
  <si>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</si>
  <si>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</si>
  <si>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</si>
  <si>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</si>
  <si>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</si>
  <si>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</si>
  <si>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</si>
  <si>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</si>
  <si>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</si>
  <si>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</si>
  <si>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</si>
  <si>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</si>
  <si>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</si>
  <si>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</si>
  <si>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</si>
  <si>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</si>
  <si>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</si>
  <si>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</si>
  <si>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</si>
  <si>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</si>
  <si>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</si>
  <si>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</si>
  <si>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</si>
  <si>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</si>
  <si>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</si>
  <si>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</si>
  <si>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</si>
  <si>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</si>
  <si>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</si>
  <si>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</si>
  <si>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</si>
  <si>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</si>
  <si>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</si>
  <si>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</si>
  <si>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</si>
  <si>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</si>
  <si>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</si>
  <si>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</si>
  <si>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</si>
  <si>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</si>
  <si>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</si>
  <si>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</si>
  <si>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</si>
  <si>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</si>
  <si>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</si>
  <si>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</si>
  <si>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</si>
  <si>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</si>
  <si>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</si>
  <si>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</si>
  <si>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</si>
  <si>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</si>
  <si>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</si>
  <si>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</si>
  <si>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</si>
  <si>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</si>
  <si>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</si>
  <si>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</si>
  <si>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</si>
  <si>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</si>
  <si>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</si>
  <si>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</si>
  <si>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</si>
  <si>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</si>
  <si>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</si>
  <si>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</si>
  <si>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</si>
  <si>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</si>
  <si>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</si>
  <si>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</si>
  <si>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</si>
  <si>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</si>
  <si>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</si>
  <si>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</si>
  <si>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</si>
  <si>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</si>
  <si>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</si>
  <si>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</si>
  <si>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</si>
  <si>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</si>
  <si>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</si>
  <si>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</si>
  <si>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</si>
  <si>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</si>
  <si>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</si>
  <si>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</si>
  <si>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</si>
  <si>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</si>
  <si>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</si>
  <si>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</si>
  <si>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</si>
  <si>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</si>
  <si>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</si>
  <si>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</si>
  <si>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</si>
  <si>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</si>
  <si>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</si>
  <si>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</si>
  <si>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</si>
  <si>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</si>
  <si>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</si>
  <si>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</si>
  <si>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</si>
  <si>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</si>
  <si>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</si>
  <si>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</si>
  <si>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</si>
  <si>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</si>
  <si>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</si>
  <si>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</si>
  <si>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</si>
  <si>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</si>
  <si>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</si>
  <si>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</si>
  <si>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</si>
  <si>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</si>
  <si>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</si>
  <si>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</si>
  <si>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</si>
  <si>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</si>
  <si>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</si>
  <si>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</si>
  <si>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</si>
  <si>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</si>
  <si>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</si>
  <si>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</si>
  <si>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</si>
  <si>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</si>
  <si>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</si>
  <si>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</si>
  <si>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</si>
  <si>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</si>
  <si>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</si>
  <si>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</si>
  <si>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</si>
  <si>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</si>
  <si>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</si>
  <si>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</si>
  <si>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</si>
  <si>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</si>
  <si>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</si>
  <si>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</si>
  <si>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</si>
  <si>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</si>
  <si>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</si>
  <si>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</si>
  <si>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</si>
  <si>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</si>
  <si>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</si>
  <si>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</si>
  <si>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</si>
  <si>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</si>
  <si>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</si>
  <si>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</si>
  <si>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</si>
  <si>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</si>
  <si>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</si>
  <si>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</si>
  <si>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</si>
  <si>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</si>
  <si>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</si>
  <si>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</si>
  <si>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</si>
  <si>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</si>
  <si>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</si>
  <si>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</si>
  <si>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</si>
  <si>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</si>
  <si>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</si>
  <si>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</si>
  <si>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</si>
  <si>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</si>
  <si>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</si>
  <si>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</si>
  <si>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</si>
  <si>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</si>
  <si>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</si>
  <si>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</si>
  <si>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</si>
  <si>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</si>
  <si>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</si>
  <si>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</si>
  <si>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</si>
  <si>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</si>
  <si>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</si>
  <si>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</si>
  <si>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</si>
  <si>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</si>
  <si>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</si>
  <si>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</si>
  <si>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</si>
  <si>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</si>
  <si>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</si>
  <si>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</si>
  <si>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</si>
  <si>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</si>
  <si>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</si>
  <si>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</si>
  <si>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</si>
  <si>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</si>
  <si>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</si>
  <si>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</si>
  <si>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</si>
  <si>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</si>
  <si>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</si>
  <si>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</si>
  <si>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</si>
  <si>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</si>
  <si>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</si>
  <si>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</si>
  <si>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</si>
  <si>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</si>
  <si>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</si>
  <si>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</si>
  <si>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</si>
  <si>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</si>
  <si>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</si>
  <si>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</si>
  <si>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</si>
  <si>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</si>
  <si>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</si>
  <si>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</si>
  <si>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</si>
  <si>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</si>
  <si>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</si>
  <si>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</si>
  <si>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</si>
  <si>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</si>
  <si>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</si>
  <si>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</si>
  <si>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</si>
  <si>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</si>
  <si>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</si>
  <si>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</si>
  <si>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</si>
  <si>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</si>
  <si>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</si>
  <si>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</si>
  <si>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</si>
  <si>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</si>
  <si>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</si>
  <si>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</si>
  <si>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</si>
  <si>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</si>
  <si>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</si>
  <si>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</si>
  <si>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</si>
  <si>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</si>
  <si>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</si>
  <si>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</si>
  <si>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</si>
  <si>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</si>
  <si>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</si>
  <si>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</si>
  <si>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</si>
  <si>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</si>
  <si>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</si>
  <si>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</si>
  <si>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</si>
  <si>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</si>
  <si>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</si>
  <si>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</si>
  <si>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</si>
  <si>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</si>
  <si>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</si>
  <si>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</si>
  <si>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</si>
  <si>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</si>
  <si>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</si>
  <si>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</si>
  <si>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</si>
  <si>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</si>
  <si>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</si>
  <si>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</si>
  <si>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</si>
  <si>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</si>
  <si>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</si>
  <si>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</si>
  <si>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</si>
  <si>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</si>
  <si>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</si>
  <si>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</si>
  <si>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</si>
  <si>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</si>
  <si>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</si>
  <si>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</si>
  <si>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</si>
  <si>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</si>
  <si>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</si>
  <si>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</si>
  <si>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</si>
  <si>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</si>
  <si>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</si>
  <si>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</si>
  <si>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</si>
  <si>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</si>
  <si>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</si>
  <si>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</si>
  <si>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</si>
  <si>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</si>
  <si>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</si>
  <si>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</si>
  <si>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</si>
  <si>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</si>
  <si>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</si>
  <si>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</si>
  <si>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</si>
  <si>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</si>
  <si>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</si>
  <si>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</si>
  <si>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</si>
  <si>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</si>
  <si>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</si>
  <si>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</si>
  <si>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</si>
  <si>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</si>
  <si>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</si>
  <si>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</si>
  <si>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</si>
  <si>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</si>
  <si>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</si>
  <si>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</si>
  <si>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</si>
  <si>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</si>
  <si>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</si>
  <si>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</si>
  <si>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</si>
  <si>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</si>
  <si>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</si>
  <si>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</si>
  <si>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</si>
  <si>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</si>
  <si>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</si>
  <si>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</si>
  <si>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</si>
  <si>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</si>
  <si>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</si>
  <si>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</si>
  <si>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</si>
  <si>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</si>
  <si>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</si>
  <si>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</si>
  <si>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</si>
  <si>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</si>
  <si>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</si>
  <si>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</si>
  <si>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</si>
  <si>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</si>
  <si>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</si>
  <si>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</si>
  <si>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</si>
  <si>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</si>
  <si>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</si>
  <si>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</si>
  <si>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</si>
  <si>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</si>
  <si>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</si>
  <si>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</si>
  <si>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</si>
  <si>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</si>
  <si>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</si>
  <si>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</si>
  <si>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</si>
  <si>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</si>
  <si>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</si>
  <si>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</si>
  <si>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</si>
  <si>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</si>
  <si>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</si>
  <si>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</si>
  <si>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</si>
  <si>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</si>
  <si>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</si>
  <si>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</si>
  <si>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</si>
  <si>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</si>
  <si>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</si>
  <si>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</si>
  <si>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</si>
  <si>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</si>
  <si>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</si>
  <si>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</si>
  <si>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</si>
  <si>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</si>
  <si>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</si>
  <si>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</si>
  <si>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</si>
  <si>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</si>
  <si>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</si>
  <si>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</si>
  <si>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</si>
  <si>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</si>
  <si>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</si>
  <si>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</si>
  <si>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</si>
  <si>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</si>
  <si>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</si>
  <si>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</si>
  <si>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</si>
  <si>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</si>
  <si>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</si>
  <si>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</si>
  <si>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</si>
  <si>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</si>
  <si>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</si>
  <si>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</si>
  <si>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</si>
  <si>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</si>
  <si>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</si>
  <si>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</si>
  <si>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</si>
  <si>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</si>
  <si>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</si>
  <si>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</si>
  <si>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</si>
  <si>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</si>
  <si>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</si>
  <si>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</si>
  <si>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</si>
  <si>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</si>
  <si>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</si>
  <si>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</si>
  <si>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</si>
  <si>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</si>
  <si>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</si>
  <si>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</si>
  <si>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</si>
  <si>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</si>
  <si>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</si>
  <si>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</si>
  <si>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</si>
  <si>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</si>
  <si>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</si>
  <si>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</si>
  <si>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</si>
  <si>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</si>
  <si>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</si>
  <si>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</si>
  <si>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</si>
  <si>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</si>
  <si>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</si>
  <si>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</si>
  <si>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</si>
  <si>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</si>
  <si>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</si>
  <si>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</si>
  <si>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</si>
  <si>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</si>
  <si>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</si>
  <si>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</si>
  <si>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</si>
  <si>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</si>
  <si>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</si>
  <si>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</si>
  <si>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</si>
  <si>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</si>
  <si>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</si>
  <si>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</si>
  <si>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</si>
  <si>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</si>
  <si>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</si>
  <si>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</si>
  <si>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</si>
  <si>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</si>
  <si>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</si>
  <si>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</si>
  <si>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</si>
  <si>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</si>
  <si>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</si>
  <si>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</si>
  <si>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</si>
  <si>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</si>
  <si>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</si>
  <si>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</si>
  <si>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</si>
  <si>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</si>
  <si>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</si>
  <si>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</si>
  <si>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</si>
  <si>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</si>
  <si>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</si>
  <si>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</si>
  <si>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</si>
  <si>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</si>
  <si>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</si>
  <si>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</si>
  <si>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</si>
  <si>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</si>
  <si>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</si>
  <si>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</si>
  <si>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</si>
  <si>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</si>
  <si>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</si>
  <si>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</si>
  <si>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</si>
  <si>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</si>
  <si>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</si>
  <si>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</si>
  <si>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</si>
  <si>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</si>
  <si>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</si>
  <si>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</si>
  <si>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</si>
  <si>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</si>
  <si>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</si>
  <si>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</si>
  <si>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</si>
  <si>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</si>
  <si>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</si>
  <si>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</si>
  <si>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</si>
  <si>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</si>
  <si>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</si>
  <si>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</si>
  <si>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</si>
  <si>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</si>
  <si>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</si>
  <si>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</si>
  <si>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</si>
  <si>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</si>
  <si>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</si>
  <si>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</si>
  <si>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</si>
  <si>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</si>
  <si>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</si>
  <si>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</si>
  <si>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</si>
  <si>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</si>
  <si>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</si>
  <si>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</si>
  <si>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</si>
  <si>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</si>
  <si>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</si>
  <si>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</si>
  <si>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</si>
  <si>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</si>
  <si>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</si>
  <si>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</si>
  <si>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</si>
  <si>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</si>
  <si>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</si>
  <si>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</si>
  <si>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</si>
  <si>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</si>
  <si>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</si>
  <si>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</si>
  <si>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</si>
  <si>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</si>
  <si>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</si>
  <si>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</si>
  <si>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</si>
  <si>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</si>
  <si>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</si>
  <si>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</si>
  <si>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</si>
  <si>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</si>
  <si>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</si>
  <si>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</si>
  <si>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</si>
  <si>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</si>
  <si>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</si>
  <si>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</si>
  <si>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</si>
  <si>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</si>
  <si>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</si>
  <si>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</si>
  <si>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</si>
  <si>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</si>
  <si>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</si>
  <si>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</si>
  <si>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</si>
  <si>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</si>
  <si>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</si>
  <si>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</si>
  <si>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</si>
  <si>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</si>
  <si>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</si>
  <si>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</si>
  <si>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</si>
  <si>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</si>
  <si>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</si>
  <si>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</si>
  <si>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</si>
  <si>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</si>
  <si>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</si>
  <si>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</si>
  <si>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</si>
  <si>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</si>
  <si>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</si>
  <si>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</si>
  <si>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</si>
  <si>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</si>
  <si>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</si>
  <si>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</si>
  <si>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</si>
  <si>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</si>
  <si>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</si>
  <si>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</si>
  <si>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</si>
  <si>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</si>
  <si>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</si>
  <si>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</si>
  <si>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</si>
  <si>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</si>
  <si>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</si>
  <si>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</si>
  <si>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</si>
  <si>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</si>
  <si>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</si>
  <si>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</si>
  <si>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</si>
  <si>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</si>
  <si>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</si>
  <si>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</si>
  <si>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</si>
  <si>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</si>
  <si>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</si>
  <si>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</si>
  <si>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</si>
  <si>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</si>
  <si>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</si>
  <si>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</si>
  <si>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</si>
  <si>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</si>
  <si>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</si>
  <si>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</si>
  <si>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</si>
  <si>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</si>
  <si>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</si>
  <si>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</si>
  <si>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</si>
  <si>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</si>
  <si>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</si>
  <si>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</si>
  <si>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</si>
  <si>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</si>
  <si>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</si>
  <si>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</si>
  <si>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</si>
  <si>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</si>
  <si>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</si>
  <si>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</si>
  <si>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</si>
  <si>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</si>
  <si>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</si>
  <si>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</si>
  <si>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</si>
  <si>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</si>
  <si>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</si>
  <si>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</si>
  <si>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</si>
  <si>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</si>
  <si>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</si>
  <si>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</si>
  <si>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</si>
  <si>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</si>
  <si>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</si>
  <si>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</si>
  <si>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</si>
  <si>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</si>
  <si>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</si>
  <si>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</si>
  <si>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</si>
  <si>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</si>
  <si>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</si>
  <si>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</si>
  <si>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</si>
  <si>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</si>
  <si>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</si>
  <si>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</si>
  <si>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</si>
  <si>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</si>
  <si>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</si>
  <si>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</si>
  <si>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</si>
  <si>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</si>
  <si>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</si>
  <si>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</si>
  <si>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</si>
  <si>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</si>
  <si>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</si>
  <si>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</si>
  <si>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</si>
  <si>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</si>
  <si>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</si>
  <si>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</si>
  <si>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</si>
  <si>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</si>
  <si>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</si>
  <si>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</si>
  <si>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</si>
  <si>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</si>
  <si>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</si>
  <si>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</si>
  <si>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</si>
  <si>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</si>
  <si>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</si>
  <si>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</si>
  <si>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</si>
  <si>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</si>
  <si>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</si>
  <si>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</si>
  <si>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</si>
  <si>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</si>
  <si>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</si>
  <si>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</si>
  <si>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</si>
  <si>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</si>
  <si>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</si>
  <si>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</si>
  <si>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</si>
  <si>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</si>
  <si>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</si>
  <si>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</si>
  <si>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</si>
  <si>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</si>
  <si>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</si>
  <si>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</si>
  <si>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</si>
  <si>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</si>
  <si>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</si>
  <si>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</si>
  <si>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</si>
  <si>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</si>
  <si>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</si>
  <si>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</si>
  <si>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</si>
  <si>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</si>
  <si>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</si>
  <si>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</si>
  <si>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</si>
  <si>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</si>
  <si>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</si>
  <si>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</si>
  <si>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</si>
  <si>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</si>
  <si>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</si>
  <si>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</si>
  <si>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</si>
  <si>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</si>
  <si>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</si>
  <si>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</si>
  <si>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</si>
  <si>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</si>
  <si>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</si>
  <si>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</si>
  <si>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</si>
  <si>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</si>
  <si>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</si>
  <si>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</si>
  <si>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</si>
  <si>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</si>
  <si>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</si>
  <si>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</si>
  <si>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</si>
  <si>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</si>
  <si>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</si>
  <si>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</si>
  <si>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</si>
  <si>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</si>
  <si>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</si>
  <si>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</si>
  <si>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</si>
  <si>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</si>
  <si>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</si>
  <si>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</si>
  <si>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</si>
  <si>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</si>
  <si>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</si>
  <si>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</si>
  <si>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</si>
  <si>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</si>
  <si>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</si>
  <si>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</si>
  <si>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</si>
  <si>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</si>
  <si>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</si>
  <si>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</si>
  <si>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</si>
  <si>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</si>
  <si>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</si>
  <si>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</si>
  <si>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</si>
  <si>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</si>
  <si>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</si>
  <si>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</si>
  <si>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</si>
  <si>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</si>
  <si>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</si>
  <si>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</si>
  <si>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</si>
  <si>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</si>
  <si>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</si>
  <si>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</si>
  <si>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</si>
  <si>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</si>
  <si>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</si>
  <si>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</si>
  <si>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</si>
  <si>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</si>
  <si>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</si>
  <si>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</si>
  <si>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</si>
  <si>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</si>
  <si>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</si>
  <si>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</si>
  <si>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</si>
  <si>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</si>
  <si>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</si>
  <si>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</si>
  <si>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</si>
  <si>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</si>
  <si>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</si>
  <si>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</si>
  <si>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</si>
  <si>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</si>
  <si>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</si>
  <si>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</si>
  <si>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</si>
  <si>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</si>
  <si>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</si>
  <si>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</si>
  <si>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</si>
  <si>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</si>
  <si>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</si>
  <si>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</si>
  <si>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</si>
  <si>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</si>
  <si>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</si>
  <si>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</si>
  <si>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</si>
  <si>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</si>
  <si>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</si>
  <si>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</si>
  <si>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</si>
  <si>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</si>
  <si>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</si>
  <si>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</si>
  <si>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</si>
  <si>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</si>
  <si>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</si>
  <si>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</si>
  <si>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</si>
  <si>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</si>
  <si>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</si>
  <si>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</si>
  <si>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</si>
  <si>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</si>
  <si>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</si>
  <si>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</si>
  <si>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</si>
  <si>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</si>
  <si>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</si>
  <si>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</si>
  <si>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</si>
  <si>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</si>
  <si>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</si>
  <si>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</si>
  <si>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</si>
  <si>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</si>
  <si>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</si>
  <si>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</si>
  <si>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</si>
  <si>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</si>
  <si>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</si>
  <si>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</si>
  <si>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</si>
  <si>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</si>
  <si>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</si>
  <si>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</si>
  <si>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</si>
  <si>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</si>
  <si>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</si>
  <si>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</si>
  <si>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</si>
  <si>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</si>
  <si>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</si>
  <si>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</si>
  <si>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</si>
  <si>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</si>
  <si>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</si>
  <si>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</si>
  <si>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</si>
  <si>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</si>
  <si>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</si>
  <si>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</si>
  <si>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</si>
  <si>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</si>
  <si>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</si>
  <si>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</si>
  <si>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</si>
  <si>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</si>
  <si>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</si>
  <si>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</si>
  <si>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</si>
  <si>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</si>
  <si>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</si>
  <si>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</si>
  <si>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</si>
  <si>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</si>
  <si>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</si>
  <si>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</si>
  <si>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</si>
  <si>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</si>
  <si>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</si>
  <si>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</si>
  <si>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</si>
  <si>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</si>
  <si>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</si>
  <si>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</si>
  <si>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</si>
  <si>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</si>
  <si>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</si>
  <si>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</si>
  <si>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</si>
  <si>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</si>
  <si>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</si>
  <si>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</si>
  <si>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</si>
  <si>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</si>
  <si>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</si>
  <si>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</si>
  <si>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</si>
  <si>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</si>
  <si>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</si>
  <si>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</si>
  <si>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</si>
  <si>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</si>
  <si>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</si>
  <si>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</si>
  <si>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</si>
  <si>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</si>
  <si>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</si>
  <si>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</si>
  <si>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</si>
  <si>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</si>
  <si>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</si>
  <si>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</si>
  <si>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</si>
  <si>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</si>
  <si>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</si>
  <si>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</si>
  <si>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</si>
  <si>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</si>
  <si>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</si>
  <si>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</si>
  <si>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</si>
  <si>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</si>
  <si>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</si>
  <si>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</si>
  <si>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</si>
  <si>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</si>
  <si>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</si>
  <si>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</si>
  <si>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</si>
  <si>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</si>
  <si>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</si>
  <si>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</si>
  <si>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</si>
  <si>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</si>
  <si>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</si>
  <si>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</si>
  <si>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</si>
  <si>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</si>
  <si>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</si>
  <si>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</si>
  <si>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</si>
  <si>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</si>
  <si>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</si>
  <si>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</si>
  <si>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</si>
  <si>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</si>
  <si>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</si>
  <si>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</si>
  <si>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</si>
  <si>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</si>
  <si>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</si>
  <si>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</si>
  <si>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</si>
  <si>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</si>
  <si>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</si>
  <si>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</si>
  <si>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</si>
  <si>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</si>
  <si>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</si>
  <si>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</si>
  <si>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</si>
  <si>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</si>
  <si>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</si>
  <si>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</si>
  <si>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</si>
  <si>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</si>
  <si>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</si>
  <si>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</si>
  <si>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</si>
  <si>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</si>
  <si>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</si>
  <si>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</si>
  <si>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</si>
  <si>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</si>
  <si>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</si>
  <si>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</si>
  <si>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</si>
  <si>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</si>
  <si>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</si>
  <si>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</si>
  <si>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</si>
  <si>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</si>
  <si>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</si>
  <si>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</si>
  <si>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</si>
  <si>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</si>
  <si>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</si>
  <si>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</si>
  <si>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</si>
  <si>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</si>
  <si>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</si>
  <si>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</si>
  <si>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</si>
  <si>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</si>
  <si>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</si>
  <si>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</si>
  <si>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</si>
  <si>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</si>
  <si>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</si>
  <si>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</si>
  <si>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</si>
  <si>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</si>
  <si>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</si>
  <si>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</si>
  <si>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</si>
  <si>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</si>
  <si>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</si>
  <si>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</si>
  <si>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</si>
  <si>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</si>
  <si>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</si>
  <si>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</si>
  <si>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</si>
  <si>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</si>
  <si>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</si>
  <si>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</si>
  <si>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</si>
  <si>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</si>
  <si>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</si>
  <si>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</si>
  <si>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</si>
  <si>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</si>
  <si>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</si>
  <si>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</si>
  <si>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</si>
  <si>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</si>
  <si>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</si>
  <si>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</si>
  <si>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</si>
  <si>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</si>
  <si>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</si>
  <si>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</si>
  <si>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</si>
  <si>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</si>
  <si>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</si>
  <si>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</si>
  <si>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</si>
  <si>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</si>
  <si>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</si>
  <si>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</si>
  <si>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</si>
  <si>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</si>
  <si>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</si>
  <si>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</si>
  <si>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</si>
  <si>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</si>
  <si>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</si>
  <si>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</si>
  <si>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</si>
  <si>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</si>
  <si>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</si>
  <si>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</si>
  <si>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</si>
  <si>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</si>
  <si>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</si>
  <si>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</si>
  <si>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</si>
  <si>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</si>
  <si>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</si>
  <si>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</si>
  <si>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</si>
  <si>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</si>
  <si>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</si>
  <si>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</si>
  <si>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</si>
  <si>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</si>
  <si>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</si>
  <si>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</si>
  <si>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</si>
  <si>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</si>
  <si>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</si>
  <si>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</si>
  <si>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</si>
  <si>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</si>
  <si>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</si>
  <si>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</si>
  <si>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</si>
  <si>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</si>
  <si>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</si>
  <si>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</si>
  <si>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</si>
  <si>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</si>
  <si>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</si>
  <si>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</si>
  <si>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</si>
  <si>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</si>
  <si>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</si>
  <si>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</si>
  <si>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</si>
  <si>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</si>
  <si>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</si>
  <si>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</si>
  <si>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</si>
  <si>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</si>
  <si>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</si>
  <si>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</si>
  <si>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</si>
  <si>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</si>
  <si>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</si>
  <si>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</si>
  <si>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</si>
  <si>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</si>
  <si>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</si>
  <si>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</si>
  <si>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</si>
  <si>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</si>
  <si>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</si>
  <si>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</si>
  <si>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</si>
  <si>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</si>
  <si>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</si>
  <si>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</si>
  <si>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</si>
  <si>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</si>
  <si>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</si>
  <si>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</si>
  <si>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</si>
  <si>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</si>
  <si>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</si>
  <si>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</si>
  <si>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</si>
  <si>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</si>
  <si>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</si>
  <si>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</si>
  <si>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</si>
  <si>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</si>
  <si>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</si>
  <si>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</si>
  <si>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</si>
  <si>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</si>
  <si>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</si>
  <si>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</si>
  <si>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</si>
  <si>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</si>
  <si>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</si>
  <si>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</si>
  <si>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</si>
  <si>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</si>
  <si>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</si>
  <si>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</si>
  <si>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</si>
  <si>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</si>
  <si>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</si>
  <si>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</si>
  <si>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</si>
  <si>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</si>
  <si>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</si>
  <si>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</si>
  <si>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</si>
  <si>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</si>
  <si>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</si>
  <si>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</si>
  <si>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</si>
  <si>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</si>
  <si>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</si>
  <si>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</si>
  <si>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</si>
  <si>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</si>
  <si>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</si>
  <si>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</si>
  <si>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</si>
  <si>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</si>
  <si>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</si>
  <si>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</si>
  <si>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</si>
  <si>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</si>
  <si>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</si>
  <si>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</si>
  <si>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</si>
  <si>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</si>
  <si>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</si>
  <si>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</si>
  <si>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</si>
  <si>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</si>
  <si>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</si>
  <si>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</si>
  <si>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</si>
  <si>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</si>
  <si>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</si>
  <si>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</si>
  <si>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</si>
  <si>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</si>
  <si>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</si>
  <si>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</si>
  <si>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</si>
  <si>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</si>
  <si>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</si>
  <si>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</si>
  <si>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</si>
  <si>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</si>
  <si>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</si>
  <si>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</si>
  <si>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</si>
  <si>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</si>
  <si>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</si>
  <si>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</si>
  <si>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</si>
  <si>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</si>
  <si>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</si>
  <si>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</si>
  <si>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</si>
  <si>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</si>
  <si>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</si>
  <si>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</si>
  <si>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</si>
  <si>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</si>
  <si>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</si>
  <si>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</si>
  <si>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</si>
  <si>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</si>
  <si>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</si>
  <si>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</si>
  <si>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</si>
  <si>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</si>
  <si>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</si>
  <si>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</si>
  <si>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</si>
  <si>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</si>
  <si>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</si>
  <si>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</si>
  <si>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</si>
  <si>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</si>
  <si>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</si>
  <si>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</si>
  <si>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</si>
  <si>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</si>
  <si>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</si>
  <si>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</si>
  <si>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</si>
  <si>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</si>
  <si>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</si>
  <si>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</si>
  <si>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</si>
  <si>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</si>
  <si>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</si>
  <si>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</si>
  <si>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</si>
  <si>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</si>
  <si>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</si>
  <si>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</si>
  <si>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</si>
  <si>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</si>
  <si>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</si>
  <si>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</si>
  <si>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</si>
  <si>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</si>
  <si>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</si>
  <si>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</si>
  <si>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</si>
  <si>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</si>
  <si>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</si>
  <si>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</si>
  <si>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</si>
  <si>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</si>
  <si>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</si>
  <si>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</si>
  <si>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</si>
  <si>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</si>
  <si>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</si>
  <si>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</si>
  <si>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</si>
  <si>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</si>
  <si>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</si>
  <si>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</si>
  <si>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</si>
  <si>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</si>
  <si>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</si>
  <si>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</si>
  <si>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</si>
  <si>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</si>
  <si>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</si>
  <si>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</si>
  <si>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</si>
  <si>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</si>
  <si>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</si>
  <si>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</si>
  <si>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</si>
  <si>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</si>
  <si>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</si>
  <si>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</si>
  <si>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</si>
  <si>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</si>
  <si>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</si>
  <si>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</si>
  <si>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</si>
  <si>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</si>
  <si>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</si>
  <si>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</si>
  <si>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</si>
  <si>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</si>
  <si>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</si>
  <si>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</si>
  <si>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</si>
  <si>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</si>
  <si>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</si>
  <si>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</si>
  <si>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</si>
  <si>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</si>
  <si>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</si>
  <si>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</si>
  <si>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</si>
  <si>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</si>
  <si>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</si>
  <si>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</si>
  <si>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</si>
  <si>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</si>
  <si>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</si>
  <si>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</si>
  <si>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</si>
  <si>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</si>
  <si>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</si>
  <si>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</si>
  <si>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</si>
  <si>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</si>
  <si>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</si>
  <si>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</si>
  <si>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</si>
  <si>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</si>
  <si>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</si>
  <si>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</si>
  <si>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</si>
  <si>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</si>
  <si>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</si>
  <si>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</si>
  <si>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</si>
  <si>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</si>
  <si>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</si>
  <si>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</si>
  <si>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</si>
  <si>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</si>
  <si>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</si>
  <si>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</si>
  <si>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</si>
  <si>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</si>
  <si>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</si>
  <si>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</si>
  <si>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</si>
  <si>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</si>
  <si>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</si>
  <si>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</si>
  <si>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</si>
  <si>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</si>
  <si>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</si>
  <si>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</si>
  <si>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</si>
  <si>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</si>
  <si>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</si>
  <si>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</si>
  <si>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</si>
  <si>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</si>
  <si>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</si>
  <si>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</si>
  <si>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</si>
  <si>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</si>
  <si>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</si>
  <si>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</si>
  <si>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</si>
  <si>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</si>
  <si>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</si>
  <si>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</si>
  <si>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</si>
  <si>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</si>
  <si>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</si>
  <si>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</si>
  <si>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</si>
  <si>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</si>
  <si>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</si>
  <si>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</si>
  <si>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</si>
  <si>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</si>
  <si>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</si>
  <si>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</si>
  <si>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</si>
  <si>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</si>
  <si>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</si>
  <si>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</si>
  <si>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</si>
  <si>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</si>
  <si>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</si>
  <si>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</si>
  <si>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</si>
  <si>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</si>
  <si>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</si>
  <si>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</si>
  <si>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</si>
  <si>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</si>
  <si>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</si>
  <si>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</si>
  <si>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</si>
  <si>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</si>
  <si>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</si>
  <si>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</si>
  <si>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</si>
  <si>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</si>
  <si>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</si>
  <si>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</si>
  <si>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</si>
  <si>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</si>
  <si>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</si>
  <si>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</si>
  <si>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</si>
  <si>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</si>
  <si>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</si>
  <si>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</si>
  <si>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</si>
  <si>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</si>
  <si>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</si>
  <si>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</si>
  <si>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</si>
  <si>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</si>
  <si>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</si>
  <si>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</si>
  <si>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</si>
  <si>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</si>
  <si>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</si>
  <si>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</si>
  <si>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</si>
  <si>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</si>
  <si>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</si>
  <si>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</si>
  <si>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</si>
  <si>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</si>
  <si>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</si>
  <si>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</si>
  <si>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</si>
  <si>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</si>
  <si>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</si>
  <si>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</si>
  <si>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</si>
  <si>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</si>
  <si>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</si>
  <si>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</si>
  <si>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</si>
  <si>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</si>
  <si>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</si>
  <si>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</si>
  <si>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</si>
  <si>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</si>
  <si>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</si>
  <si>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</si>
  <si>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</si>
  <si>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</si>
  <si>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</si>
  <si>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</si>
  <si>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</si>
  <si>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</si>
  <si>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</si>
  <si>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</si>
  <si>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</si>
  <si>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</si>
  <si>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</si>
  <si>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</si>
  <si>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</si>
  <si>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</si>
  <si>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</si>
  <si>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</si>
  <si>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</si>
  <si>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</si>
  <si>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</si>
  <si>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</si>
  <si>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</si>
  <si>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</si>
  <si>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</si>
  <si>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</si>
  <si>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</si>
  <si>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</si>
  <si>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</si>
  <si>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</si>
  <si>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</si>
  <si>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</si>
  <si>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</si>
  <si>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</si>
  <si>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</si>
  <si>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</si>
  <si>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</si>
  <si>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</si>
  <si>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</si>
  <si>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</si>
  <si>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</si>
  <si>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</si>
  <si>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</si>
  <si>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</si>
  <si>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</si>
  <si>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</si>
  <si>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</si>
  <si>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</si>
  <si>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</si>
  <si>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</si>
  <si>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</si>
  <si>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</si>
  <si>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</si>
  <si>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</si>
  <si>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</si>
  <si>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</si>
  <si>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</si>
  <si>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</si>
  <si>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</si>
  <si>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</si>
  <si>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</si>
  <si>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</si>
  <si>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</si>
  <si>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</si>
  <si>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</si>
  <si>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</si>
  <si>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</si>
  <si>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</si>
  <si>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</si>
  <si>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</si>
  <si>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</si>
  <si>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</si>
  <si>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</si>
  <si>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</si>
  <si>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</si>
  <si>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</si>
  <si>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</si>
  <si>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</si>
  <si>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</si>
  <si>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</si>
  <si>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</si>
  <si>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</si>
  <si>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</si>
  <si>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</si>
  <si>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</si>
  <si>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</si>
  <si>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</si>
  <si>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</si>
  <si>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</si>
  <si>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</si>
  <si>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</si>
  <si>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</si>
  <si>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</si>
  <si>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</si>
  <si>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</si>
  <si>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</si>
  <si>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</si>
  <si>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</si>
  <si>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</si>
  <si>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</si>
  <si>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</si>
  <si>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</si>
  <si>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</si>
  <si>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</si>
  <si>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</si>
  <si>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</si>
  <si>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</si>
  <si>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</si>
  <si>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</si>
  <si>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</si>
  <si>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</si>
  <si>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</si>
  <si>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</si>
  <si>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</si>
  <si>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</si>
  <si>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</si>
  <si>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</si>
  <si>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</si>
  <si>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</si>
  <si>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</si>
  <si>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</si>
  <si>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</si>
  <si>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</si>
  <si>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</si>
  <si>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</si>
  <si>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</si>
  <si>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</si>
  <si>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</si>
  <si>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</si>
  <si>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</si>
  <si>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</si>
  <si>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</si>
  <si>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</si>
  <si>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</si>
  <si>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</si>
  <si>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</si>
  <si>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</si>
  <si>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</si>
  <si>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</si>
  <si>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</si>
  <si>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</si>
  <si>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</si>
  <si>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</si>
  <si>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</si>
  <si>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</si>
  <si>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</si>
  <si>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</si>
  <si>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</si>
  <si>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</si>
  <si>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</si>
  <si>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</si>
  <si>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</si>
  <si>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</si>
  <si>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</si>
  <si>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</si>
  <si>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</si>
  <si>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</si>
  <si>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</si>
  <si>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</si>
  <si>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</si>
  <si>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</si>
  <si>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</si>
  <si>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</si>
  <si>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</si>
  <si>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</si>
  <si>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</si>
  <si>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</si>
  <si>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</si>
  <si>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</si>
  <si>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</si>
  <si>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</si>
  <si>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</si>
  <si>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</si>
  <si>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</si>
  <si>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</si>
  <si>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</si>
  <si>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</si>
  <si>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</si>
  <si>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</si>
  <si>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</si>
  <si>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</si>
  <si>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</si>
  <si>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</si>
  <si>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</si>
  <si>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</si>
  <si>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</si>
  <si>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</si>
  <si>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</si>
  <si>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</si>
  <si>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</si>
  <si>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</si>
  <si>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</si>
  <si>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</si>
  <si>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</si>
  <si>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</si>
  <si>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</si>
  <si>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</si>
  <si>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</si>
  <si>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</si>
  <si>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</si>
  <si>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</si>
  <si>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</si>
  <si>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</si>
  <si>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</si>
  <si>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</si>
  <si>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</si>
  <si>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</si>
  <si>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</si>
  <si>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</si>
  <si>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</si>
  <si>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</si>
  <si>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</si>
  <si>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</si>
  <si>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</si>
  <si>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</si>
  <si>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</si>
  <si>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</si>
  <si>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</si>
  <si>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</si>
  <si>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</si>
  <si>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</si>
  <si>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</si>
  <si>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</si>
  <si>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</si>
  <si>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</si>
  <si>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</si>
  <si>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</si>
  <si>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</si>
  <si>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</si>
  <si>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</si>
  <si>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</si>
  <si>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</si>
  <si>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</si>
  <si>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</si>
  <si>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</si>
  <si>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</si>
  <si>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</si>
  <si>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</si>
  <si>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</si>
  <si>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</si>
  <si>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</si>
  <si>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</si>
  <si>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</si>
  <si>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</si>
  <si>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</si>
  <si>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</si>
  <si>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</si>
  <si>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</si>
  <si>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</si>
  <si>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</si>
  <si>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</si>
  <si>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</si>
  <si>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</si>
  <si>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</si>
  <si>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</si>
  <si>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</si>
  <si>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</si>
  <si>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</si>
  <si>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</si>
  <si>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</si>
  <si>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</si>
  <si>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</si>
  <si>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</si>
  <si>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</si>
  <si>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</si>
  <si>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</si>
  <si>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</si>
  <si>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</si>
  <si>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</si>
  <si>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</si>
  <si>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</si>
  <si>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</si>
  <si>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</si>
  <si>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</si>
  <si>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</si>
  <si>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</si>
  <si>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</si>
  <si>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</si>
  <si>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</si>
  <si>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</si>
  <si>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</si>
  <si>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</si>
  <si>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</si>
  <si>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</si>
  <si>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</si>
  <si>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</si>
  <si>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</si>
  <si>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</si>
  <si>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</si>
  <si>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</si>
  <si>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</si>
  <si>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</si>
  <si>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</si>
  <si>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</si>
  <si>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</si>
  <si>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</si>
  <si>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</si>
  <si>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</si>
  <si>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</si>
  <si>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</si>
  <si>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</si>
  <si>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</si>
  <si>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</si>
  <si>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</si>
  <si>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</si>
  <si>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</si>
  <si>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</si>
  <si>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</si>
  <si>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</si>
  <si>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</si>
  <si>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</si>
  <si>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</si>
  <si>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</si>
  <si>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</si>
  <si>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</si>
  <si>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</si>
  <si>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</si>
  <si>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</si>
  <si>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</si>
  <si>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</si>
  <si>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</si>
  <si>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</si>
  <si>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</si>
  <si>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</si>
  <si>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</si>
  <si>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</si>
  <si>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</si>
  <si>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</si>
  <si>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</si>
  <si>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</si>
  <si>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</si>
  <si>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</si>
  <si>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</si>
  <si>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</si>
  <si>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</si>
  <si>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</si>
  <si>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</si>
  <si>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</si>
  <si>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</si>
  <si>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</si>
  <si>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</si>
  <si>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</si>
  <si>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</si>
  <si>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</si>
  <si>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</si>
  <si>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</si>
  <si>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</si>
  <si>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</si>
  <si>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</si>
  <si>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</si>
  <si>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</si>
  <si>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</si>
  <si>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</si>
  <si>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</si>
  <si>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</si>
  <si>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</si>
  <si>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</si>
  <si>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</si>
  <si>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</si>
  <si>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</si>
  <si>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</si>
  <si>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</si>
  <si>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</si>
  <si>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</si>
  <si>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</si>
  <si>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</si>
  <si>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</si>
  <si>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</si>
  <si>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</si>
  <si>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</si>
  <si>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</si>
  <si>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</si>
  <si>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</si>
  <si>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</si>
  <si>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</si>
  <si>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</si>
  <si>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</si>
  <si>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</si>
  <si>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</si>
  <si>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</si>
  <si>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</si>
  <si>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</si>
  <si>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</si>
  <si>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</si>
  <si>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</si>
  <si>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</si>
  <si>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</si>
  <si>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</si>
  <si>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</si>
  <si>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</si>
  <si>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</si>
  <si>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</si>
  <si>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</si>
  <si>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</si>
  <si>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</si>
  <si>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</si>
  <si>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</si>
  <si>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</si>
  <si>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</si>
  <si>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</si>
  <si>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</si>
  <si>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</si>
  <si>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</si>
  <si>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</si>
  <si>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</si>
  <si>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</si>
  <si>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</si>
  <si>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</si>
  <si>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</si>
  <si>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</si>
  <si>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</si>
  <si>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</si>
  <si>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</si>
  <si>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</si>
  <si>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</si>
  <si>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</si>
  <si>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</si>
  <si>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</si>
  <si>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</si>
  <si>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</si>
  <si>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</si>
  <si>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</si>
  <si>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</si>
  <si>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</si>
  <si>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</si>
  <si>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</si>
  <si>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</si>
  <si>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</si>
  <si>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</si>
  <si>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</si>
  <si>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</si>
  <si>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</si>
  <si>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</si>
  <si>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</si>
  <si>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</si>
  <si>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</si>
  <si>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</si>
  <si>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</si>
  <si>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</si>
  <si>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</si>
  <si>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</si>
  <si>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</si>
  <si>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</si>
  <si>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</si>
  <si>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</si>
  <si>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</si>
  <si>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</si>
  <si>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</si>
  <si>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</si>
  <si>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</si>
  <si>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</si>
  <si>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</si>
  <si>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</si>
  <si>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</si>
  <si>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</si>
  <si>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</si>
  <si>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</si>
  <si>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</si>
  <si>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</si>
  <si>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</si>
  <si>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</si>
  <si>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</si>
  <si>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</si>
  <si>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</si>
  <si>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</si>
  <si>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</si>
  <si>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</si>
  <si>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</si>
  <si>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</si>
  <si>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</si>
  <si>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</si>
  <si>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</si>
  <si>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</si>
  <si>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</si>
  <si>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</si>
  <si>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</si>
  <si>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</si>
  <si>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</si>
  <si>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</si>
  <si>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</si>
  <si>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</si>
  <si>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</si>
  <si>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</si>
  <si>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</si>
  <si>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</si>
  <si>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</si>
  <si>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</si>
  <si>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</si>
  <si>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</si>
  <si>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</si>
  <si>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</si>
  <si>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</si>
  <si>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</si>
  <si>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</si>
  <si>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</si>
  <si>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</si>
  <si>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</si>
  <si>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</si>
  <si>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</si>
  <si>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</si>
  <si>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</si>
  <si>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</si>
  <si>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</si>
  <si>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</si>
  <si>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</si>
  <si>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</si>
  <si>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</si>
  <si>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</si>
  <si>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</si>
  <si>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</si>
  <si>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</si>
  <si>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</si>
  <si>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</si>
  <si>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</si>
  <si>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</si>
  <si>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</si>
  <si>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</si>
  <si>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</si>
  <si>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</si>
  <si>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</si>
  <si>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</si>
  <si>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</si>
  <si>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</si>
  <si>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</si>
  <si>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</si>
  <si>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</si>
  <si>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</si>
  <si>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</si>
  <si>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</si>
  <si>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</si>
  <si>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</si>
  <si>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</si>
  <si>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</si>
  <si>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</si>
  <si>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</si>
  <si>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</si>
  <si>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</si>
  <si>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</si>
  <si>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</si>
  <si>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</si>
  <si>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</si>
  <si>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</si>
  <si>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</si>
  <si>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</si>
  <si>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</si>
  <si>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</si>
  <si>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</si>
  <si>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</si>
  <si>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</si>
  <si>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</si>
  <si>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</si>
  <si>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</si>
  <si>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</si>
  <si>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</si>
  <si>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</si>
  <si>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</si>
  <si>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</si>
  <si>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</si>
  <si>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</si>
  <si>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</si>
  <si>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</si>
  <si>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</si>
  <si>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</si>
  <si>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</si>
  <si>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</si>
  <si>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</si>
  <si>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</si>
  <si>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</si>
  <si>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</si>
  <si>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</si>
  <si>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</si>
  <si>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</si>
  <si>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</si>
  <si>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</si>
  <si>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</si>
  <si>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</si>
  <si>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</si>
  <si>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</si>
  <si>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</si>
  <si>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</si>
  <si>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</si>
  <si>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</si>
  <si>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</si>
  <si>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</si>
  <si>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</si>
  <si>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</si>
  <si>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</si>
  <si>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</si>
  <si>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</si>
  <si>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</si>
  <si>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</si>
  <si>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</si>
  <si>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</si>
  <si>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</si>
  <si>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</si>
  <si>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</si>
  <si>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</si>
  <si>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</si>
  <si>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</si>
  <si>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</si>
  <si>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</si>
  <si>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</si>
  <si>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</si>
  <si>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</si>
  <si>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</si>
  <si>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</si>
  <si>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</si>
  <si>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</si>
  <si>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</si>
  <si>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</si>
  <si>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</si>
  <si>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</si>
  <si>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</si>
  <si>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</si>
  <si>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</si>
  <si>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</si>
  <si>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</si>
  <si>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</si>
  <si>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</si>
  <si>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</si>
  <si>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</si>
  <si>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</si>
  <si>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</si>
  <si>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</si>
  <si>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</si>
  <si>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</si>
  <si>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</si>
  <si>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</si>
  <si>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</si>
  <si>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</si>
  <si>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</si>
  <si>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</si>
  <si>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</si>
  <si>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</si>
  <si>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</si>
  <si>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</si>
  <si>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</si>
  <si>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</si>
  <si>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</si>
  <si>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</si>
  <si>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</si>
  <si>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</si>
  <si>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</si>
  <si>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</si>
  <si>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</si>
  <si>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</si>
  <si>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</si>
  <si>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</si>
  <si>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</si>
  <si>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</si>
  <si>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</si>
  <si>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</si>
  <si>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</si>
  <si>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</si>
  <si>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</si>
  <si>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</si>
  <si>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</si>
  <si>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</si>
  <si>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</si>
  <si>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</si>
  <si>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</si>
  <si>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</si>
  <si>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</si>
  <si>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</si>
  <si>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</si>
  <si>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</si>
  <si>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</si>
  <si>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</si>
  <si>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</si>
  <si>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</si>
  <si>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</si>
  <si>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</si>
  <si>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</si>
  <si>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</si>
  <si>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</si>
  <si>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</si>
  <si>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</si>
  <si>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</si>
  <si>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</si>
  <si>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</si>
  <si>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</si>
  <si>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</si>
  <si>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</si>
  <si>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</si>
  <si>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</si>
  <si>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</si>
  <si>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</si>
  <si>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</si>
  <si>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</si>
  <si>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</si>
  <si>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</si>
  <si>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</si>
  <si>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</si>
  <si>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</si>
  <si>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</si>
  <si>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</si>
  <si>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</si>
  <si>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</si>
  <si>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</si>
  <si>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</si>
  <si>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</si>
  <si>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</si>
  <si>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</si>
  <si>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</si>
  <si>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</si>
  <si>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</si>
  <si>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</si>
  <si>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</si>
  <si>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</si>
  <si>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</si>
  <si>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</si>
  <si>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</si>
  <si>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</si>
  <si>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</si>
  <si>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</si>
  <si>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</si>
  <si>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</si>
  <si>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</si>
  <si>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</si>
  <si>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</si>
  <si>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</si>
  <si>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</si>
  <si>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</si>
  <si>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</si>
  <si>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</si>
  <si>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</si>
  <si>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</si>
  <si>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</si>
  <si>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</si>
  <si>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</si>
  <si>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</si>
  <si>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</si>
  <si>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</si>
  <si>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</si>
  <si>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</si>
  <si>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</si>
  <si>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</si>
  <si>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</si>
  <si>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</si>
  <si>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</si>
  <si>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</si>
  <si>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</si>
  <si>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</si>
  <si>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</si>
  <si>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</si>
  <si>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</si>
  <si>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</si>
  <si>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</si>
  <si>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</si>
  <si>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</si>
  <si>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</si>
  <si>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</si>
  <si>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</si>
  <si>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</si>
  <si>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</si>
  <si>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</si>
  <si>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</si>
  <si>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</si>
  <si>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</si>
  <si>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</si>
  <si>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</si>
  <si>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</si>
  <si>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</si>
  <si>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</si>
  <si>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</si>
  <si>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</si>
  <si>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</si>
  <si>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</si>
  <si>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</si>
  <si>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</si>
  <si>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</si>
  <si>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</si>
  <si>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</si>
  <si>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</si>
  <si>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</si>
  <si>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</si>
  <si>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</si>
  <si>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</si>
  <si>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</si>
  <si>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</si>
  <si>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</si>
  <si>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</si>
  <si>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</si>
  <si>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</si>
  <si>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</si>
  <si>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</si>
  <si>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</si>
  <si>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</si>
  <si>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</si>
  <si>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</si>
  <si>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</si>
  <si>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</si>
  <si>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</si>
  <si>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</si>
  <si>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</si>
  <si>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</si>
  <si>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</si>
  <si>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</si>
  <si>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</si>
  <si>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</si>
  <si>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</si>
  <si>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</si>
  <si>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</si>
  <si>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</si>
  <si>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</si>
  <si>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</si>
  <si>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</si>
  <si>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</si>
  <si>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</si>
  <si>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</si>
  <si>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</si>
  <si>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</si>
  <si>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</si>
  <si>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</si>
  <si>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</si>
  <si>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</si>
  <si>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</si>
  <si>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</si>
  <si>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</si>
  <si>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</si>
  <si>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</si>
  <si>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</si>
  <si>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</si>
  <si>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</si>
  <si>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</si>
  <si>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</si>
  <si>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</si>
  <si>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</si>
  <si>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</si>
  <si>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</si>
  <si>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</si>
  <si>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</si>
  <si>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</si>
  <si>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</si>
  <si>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</si>
  <si>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</si>
  <si>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</si>
  <si>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</si>
  <si>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</si>
  <si>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</si>
  <si>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</si>
  <si>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</si>
  <si>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</si>
  <si>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</si>
  <si>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</si>
  <si>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</si>
  <si>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</si>
  <si>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</si>
  <si>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</si>
  <si>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</si>
  <si>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</si>
  <si>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</si>
  <si>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</si>
  <si>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</si>
  <si>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</si>
  <si>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</si>
  <si>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</si>
  <si>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</si>
  <si>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</si>
  <si>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</si>
  <si>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</si>
  <si>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</si>
  <si>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</si>
  <si>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</si>
  <si>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</si>
  <si>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</si>
  <si>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</si>
  <si>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</si>
  <si>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</si>
  <si>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</si>
  <si>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</si>
  <si>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</si>
  <si>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</si>
  <si>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</si>
  <si>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</si>
  <si>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</si>
  <si>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</si>
  <si>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</si>
  <si>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</si>
  <si>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</si>
  <si>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</si>
  <si>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</si>
  <si>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</si>
  <si>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</si>
  <si>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</si>
  <si>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</si>
  <si>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</si>
  <si>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</si>
  <si>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</si>
  <si>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</si>
  <si>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</si>
  <si>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</si>
  <si>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</si>
  <si>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</si>
  <si>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</si>
  <si>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</si>
  <si>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</si>
  <si>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</si>
  <si>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</si>
  <si>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</si>
  <si>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</si>
  <si>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</si>
  <si>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</si>
  <si>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</si>
  <si>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</si>
  <si>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</si>
  <si>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</si>
  <si>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</si>
  <si>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</si>
  <si>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</si>
  <si>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</si>
  <si>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</si>
  <si>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</si>
  <si>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</si>
  <si>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</si>
  <si>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</si>
  <si>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</si>
  <si>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</si>
  <si>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</si>
  <si>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</si>
  <si>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</si>
  <si>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</si>
  <si>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</si>
  <si>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</si>
  <si>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</si>
  <si>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</si>
  <si>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</si>
  <si>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</si>
  <si>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</si>
  <si>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</si>
  <si>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</si>
  <si>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</si>
  <si>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</si>
  <si>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</si>
  <si>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</si>
  <si>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</si>
  <si>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</si>
  <si>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</si>
  <si>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</si>
  <si>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</si>
  <si>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</si>
  <si>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</si>
  <si>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</si>
  <si>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</si>
  <si>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</si>
  <si>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</si>
  <si>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</si>
  <si>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</si>
  <si>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</si>
  <si>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</si>
  <si>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</si>
  <si>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</si>
  <si>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</si>
  <si>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</si>
  <si>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</si>
  <si>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</si>
  <si>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</si>
  <si>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</si>
  <si>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</si>
  <si>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</si>
  <si>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</si>
  <si>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</si>
  <si>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</si>
  <si>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</si>
  <si>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</si>
  <si>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</si>
  <si>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</si>
  <si>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</si>
  <si>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</si>
  <si>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</si>
  <si>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</si>
  <si>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</si>
  <si>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</si>
  <si>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</si>
  <si>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</si>
  <si>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</si>
  <si>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</si>
  <si>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</si>
  <si>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</si>
  <si>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</si>
  <si>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</si>
  <si>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</si>
  <si>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</si>
  <si>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</si>
  <si>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</si>
  <si>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</si>
  <si>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</si>
  <si>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</si>
  <si>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</si>
  <si>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</si>
  <si>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</si>
  <si>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</si>
  <si>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</si>
  <si>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</si>
  <si>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</si>
  <si>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</si>
  <si>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</si>
  <si>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</si>
  <si>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</si>
  <si>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</si>
  <si>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</si>
  <si>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</si>
  <si>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</si>
  <si>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</si>
  <si>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</si>
  <si>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</si>
  <si>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</si>
  <si>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</si>
  <si>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</si>
  <si>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</si>
  <si>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</si>
  <si>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</si>
  <si>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</si>
  <si>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</si>
  <si>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</si>
  <si>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</si>
  <si>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</si>
  <si>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</si>
  <si>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</si>
  <si>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</si>
  <si>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</si>
  <si>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</si>
  <si>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</si>
  <si>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</si>
  <si>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</si>
  <si>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</si>
  <si>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</si>
  <si>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</si>
  <si>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</si>
  <si>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</si>
  <si>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</si>
  <si>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</si>
  <si>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</si>
  <si>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</si>
  <si>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</si>
  <si>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</si>
  <si>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</si>
  <si>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</si>
  <si>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</si>
  <si>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</si>
  <si>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</si>
  <si>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</si>
  <si>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</si>
  <si>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</si>
  <si>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</si>
  <si>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</si>
  <si>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</si>
  <si>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</si>
  <si>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</si>
  <si>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</si>
  <si>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</si>
  <si>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</si>
  <si>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</si>
  <si>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</si>
  <si>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</si>
  <si>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</si>
  <si>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</si>
  <si>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</si>
  <si>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</si>
  <si>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</si>
  <si>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</si>
  <si>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</si>
  <si>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</si>
  <si>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</si>
  <si>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</si>
  <si>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</si>
  <si>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</si>
  <si>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</si>
  <si>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</si>
  <si>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</si>
  <si>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</si>
  <si>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</si>
  <si>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</si>
  <si>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</si>
  <si>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</si>
  <si>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</si>
  <si>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</si>
  <si>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</si>
  <si>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</si>
  <si>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</si>
  <si>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</si>
  <si>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</si>
  <si>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</si>
  <si>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</si>
  <si>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</si>
  <si>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</si>
  <si>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</si>
  <si>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</si>
  <si>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</si>
  <si>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</si>
  <si>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</si>
  <si>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</si>
  <si>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</si>
  <si>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</si>
  <si>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</si>
  <si>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</si>
  <si>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</si>
  <si>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</si>
  <si>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</si>
  <si>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</si>
  <si>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</si>
  <si>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</si>
  <si>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</si>
  <si>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</si>
  <si>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</si>
  <si>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</si>
  <si>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</si>
  <si>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</si>
  <si>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</si>
  <si>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</si>
  <si>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</si>
  <si>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</si>
  <si>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</si>
  <si>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</si>
  <si>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</si>
  <si>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</si>
  <si>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</si>
  <si>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</si>
  <si>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</si>
  <si>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</si>
  <si>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</si>
  <si>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</si>
  <si>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</si>
  <si>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</si>
  <si>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</si>
  <si>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</si>
  <si>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</si>
  <si>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</si>
  <si>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</si>
  <si>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</si>
  <si>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</si>
  <si>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</si>
  <si>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</si>
  <si>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</si>
  <si>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</si>
  <si>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</si>
  <si>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</si>
  <si>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</si>
  <si>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</si>
  <si>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</si>
  <si>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</si>
  <si>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</si>
  <si>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</si>
  <si>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</si>
  <si>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</si>
  <si>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</si>
  <si>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</si>
  <si>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</si>
  <si>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</si>
  <si>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</si>
  <si>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</si>
  <si>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</si>
  <si>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</si>
  <si>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</si>
  <si>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</si>
  <si>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</si>
  <si>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</si>
  <si>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</si>
  <si>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</si>
  <si>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</si>
  <si>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</si>
  <si>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</si>
  <si>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</si>
  <si>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</si>
  <si>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</si>
  <si>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</si>
  <si>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</si>
  <si>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</si>
  <si>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</si>
  <si>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</si>
  <si>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</si>
  <si>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</si>
  <si>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</si>
  <si>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</si>
  <si>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</si>
  <si>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</si>
  <si>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</si>
  <si>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</si>
  <si>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</si>
  <si>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</si>
  <si>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</si>
  <si>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</si>
  <si>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</si>
  <si>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</si>
  <si>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</si>
  <si>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</si>
  <si>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</si>
  <si>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</si>
  <si>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</si>
  <si>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</si>
  <si>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</si>
  <si>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</si>
  <si>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</si>
  <si>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</si>
  <si>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</si>
  <si>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</si>
  <si>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</si>
  <si>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</si>
  <si>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</si>
  <si>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</si>
  <si>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</si>
  <si>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</si>
  <si>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</si>
  <si>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</si>
  <si>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</si>
  <si>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</si>
  <si>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</si>
  <si>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</si>
  <si>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</si>
  <si>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</si>
  <si>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</si>
  <si>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</si>
  <si>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</si>
  <si>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</si>
  <si>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</si>
  <si>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</si>
  <si>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</si>
  <si>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</si>
  <si>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</si>
  <si>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</si>
  <si>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</si>
  <si>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</si>
  <si>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</si>
  <si>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</si>
  <si>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</si>
  <si>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</si>
  <si>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</si>
  <si>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</si>
  <si>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</si>
  <si>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</si>
  <si>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</si>
  <si>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</si>
  <si>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</si>
  <si>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</si>
  <si>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</si>
  <si>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</si>
  <si>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</si>
  <si>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</si>
  <si>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</si>
  <si>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</si>
  <si>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</si>
  <si>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</si>
  <si>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</si>
  <si>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</si>
  <si>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</si>
  <si>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</si>
  <si>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</si>
  <si>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</si>
  <si>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</si>
  <si>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</si>
  <si>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</si>
  <si>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</si>
  <si>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</si>
  <si>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</si>
  <si>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</si>
  <si>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</si>
  <si>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</si>
  <si>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</si>
  <si>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</si>
  <si>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</si>
  <si>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</si>
  <si>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</si>
  <si>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</si>
  <si>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</si>
  <si>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</si>
  <si>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</si>
  <si>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</si>
  <si>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</si>
  <si>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</si>
  <si>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</si>
  <si>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</si>
  <si>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</si>
  <si>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</si>
  <si>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</si>
  <si>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</si>
  <si>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</si>
  <si>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</si>
  <si>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</si>
  <si>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</si>
  <si>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</si>
  <si>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</si>
  <si>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</si>
  <si>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</si>
  <si>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</si>
  <si>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</si>
  <si>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</si>
  <si>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</si>
  <si>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</si>
  <si>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</si>
  <si>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</si>
  <si>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</si>
  <si>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</si>
  <si>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</si>
  <si>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</si>
  <si>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</si>
  <si>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</si>
  <si>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</si>
  <si>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</si>
  <si>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</si>
  <si>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</si>
  <si>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</si>
  <si>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</si>
  <si>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</si>
  <si>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</si>
  <si>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</si>
  <si>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</si>
  <si>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</si>
  <si>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</si>
  <si>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</si>
  <si>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</si>
  <si>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</si>
  <si>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</si>
  <si>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</si>
  <si>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</si>
  <si>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</si>
  <si>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</si>
  <si>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</si>
  <si>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</si>
  <si>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</si>
  <si>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</si>
  <si>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</si>
  <si>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</si>
  <si>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</si>
  <si>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</si>
  <si>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</si>
  <si>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</si>
  <si>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</si>
  <si>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</si>
  <si>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</si>
  <si>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</si>
  <si>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</si>
  <si>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</si>
  <si>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</si>
  <si>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</si>
  <si>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</si>
  <si>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</si>
  <si>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</si>
  <si>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</si>
  <si>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</si>
  <si>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</si>
  <si>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</si>
  <si>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</si>
  <si>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</si>
  <si>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</si>
  <si>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</si>
  <si>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</si>
  <si>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</si>
  <si>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</si>
  <si>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</si>
  <si>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</si>
  <si>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</si>
  <si>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</si>
  <si>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</si>
  <si>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</si>
  <si>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</si>
  <si>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</si>
  <si>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</si>
  <si>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</si>
  <si>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</si>
  <si>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</si>
  <si>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</si>
  <si>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</si>
  <si>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</si>
  <si>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</si>
  <si>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</si>
  <si>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</si>
  <si>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</si>
  <si>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</si>
  <si>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</si>
  <si>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</si>
  <si>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</si>
  <si>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</si>
  <si>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</si>
  <si>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</si>
  <si>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</si>
  <si>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</si>
  <si>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</si>
  <si>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</si>
  <si>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</si>
  <si>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</si>
  <si>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</si>
  <si>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</si>
  <si>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</si>
  <si>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</si>
  <si>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</si>
  <si>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</si>
  <si>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</si>
  <si>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</si>
  <si>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</si>
  <si>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</si>
  <si>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</si>
  <si>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</si>
  <si>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</si>
  <si>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</si>
  <si>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</si>
  <si>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</si>
  <si>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</si>
  <si>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</si>
  <si>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</si>
  <si>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</si>
  <si>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</si>
  <si>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</si>
  <si>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</si>
  <si>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</si>
  <si>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</si>
  <si>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</si>
  <si>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</si>
  <si>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</si>
  <si>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</si>
  <si>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</si>
  <si>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</si>
  <si>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</si>
  <si>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</si>
  <si>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</si>
  <si>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</si>
  <si>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</si>
  <si>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</si>
  <si>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</si>
  <si>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</si>
  <si>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</si>
  <si>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</si>
  <si>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</si>
  <si>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</si>
  <si>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</si>
  <si>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</si>
  <si>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</si>
  <si>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</si>
  <si>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</si>
  <si>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</si>
  <si>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</si>
  <si>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</si>
  <si>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</si>
  <si>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</si>
  <si>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</si>
  <si>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</si>
  <si>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</si>
  <si>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</si>
  <si>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</si>
  <si>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</si>
  <si>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</si>
  <si>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</si>
  <si>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</si>
  <si>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</si>
  <si>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</si>
  <si>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</si>
  <si>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</si>
  <si>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</si>
  <si>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</si>
  <si>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</si>
  <si>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</si>
  <si>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</si>
  <si>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</si>
  <si>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</si>
  <si>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</si>
  <si>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</si>
  <si>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</si>
  <si>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</si>
  <si>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</si>
  <si>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</si>
  <si>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</si>
  <si>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</si>
  <si>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</si>
  <si>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</si>
  <si>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</si>
  <si>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</si>
  <si>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</si>
  <si>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</si>
  <si>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</si>
  <si>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</si>
  <si>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</si>
  <si>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</si>
  <si>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</si>
  <si>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</si>
  <si>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</si>
  <si>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</si>
  <si>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</si>
  <si>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</si>
  <si>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</si>
  <si>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</si>
  <si>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</si>
  <si>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</si>
  <si>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</si>
  <si>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</si>
  <si>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</si>
  <si>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</si>
  <si>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</si>
  <si>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</si>
  <si>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</si>
  <si>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</si>
  <si>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</si>
  <si>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</si>
  <si>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</si>
  <si>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</si>
  <si>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</si>
  <si>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</si>
  <si>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</si>
  <si>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</si>
  <si>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</si>
  <si>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</si>
  <si>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</si>
  <si>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</si>
  <si>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</si>
  <si>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</si>
  <si>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</si>
  <si>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</si>
  <si>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</si>
  <si>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</si>
  <si>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</si>
  <si>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</si>
  <si>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</si>
  <si>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</si>
  <si>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</si>
  <si>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</si>
  <si>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</si>
  <si>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</si>
  <si>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</si>
  <si>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</si>
  <si>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</si>
  <si>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</si>
  <si>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</si>
  <si>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</si>
  <si>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</si>
  <si>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</si>
  <si>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</si>
  <si>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</si>
  <si>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</si>
  <si>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</si>
  <si>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</si>
  <si>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</si>
  <si>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</si>
  <si>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</si>
  <si>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</si>
  <si>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</si>
  <si>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</si>
  <si>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</si>
  <si>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</si>
  <si>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</si>
  <si>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</si>
  <si>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</si>
  <si>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</si>
  <si>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</si>
  <si>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</si>
  <si>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</si>
  <si>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</si>
  <si>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</si>
  <si>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</si>
  <si>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</si>
  <si>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</si>
  <si>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</si>
  <si>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</si>
  <si>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</si>
  <si>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</si>
  <si>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</si>
  <si>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</si>
  <si>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</si>
  <si>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</si>
  <si>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</si>
  <si>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</si>
  <si>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</si>
  <si>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</si>
  <si>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</si>
  <si>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</si>
  <si>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</si>
  <si>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</si>
  <si>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</si>
  <si>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</si>
  <si>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</si>
  <si>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</si>
  <si>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</si>
  <si>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</si>
  <si>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</si>
  <si>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</si>
  <si>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</si>
  <si>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</si>
  <si>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</si>
  <si>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</si>
  <si>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</si>
  <si>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</si>
  <si>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</si>
  <si>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</si>
  <si>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</si>
  <si>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</si>
  <si>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</si>
  <si>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</si>
  <si>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</si>
  <si>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</si>
  <si>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</si>
  <si>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</si>
  <si>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</si>
  <si>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</si>
  <si>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</si>
  <si>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</si>
  <si>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</si>
  <si>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</si>
  <si>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</si>
  <si>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</si>
  <si>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</si>
  <si>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</si>
  <si>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</si>
  <si>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</si>
  <si>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</si>
  <si>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</si>
  <si>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</si>
  <si>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</si>
  <si>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</si>
  <si>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</si>
  <si>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</si>
  <si>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</si>
  <si>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</si>
  <si>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</si>
  <si>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</si>
  <si>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</si>
  <si>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</si>
  <si>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</si>
  <si>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</si>
  <si>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</si>
  <si>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</si>
  <si>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</si>
  <si>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</si>
  <si>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</si>
  <si>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</si>
  <si>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</si>
  <si>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</si>
  <si>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</si>
  <si>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</si>
  <si>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</si>
  <si>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</si>
  <si>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</si>
  <si>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</si>
  <si>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</si>
  <si>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</si>
  <si>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</si>
  <si>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</si>
  <si>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</si>
  <si>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</si>
  <si>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</si>
  <si>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</si>
  <si>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</si>
  <si>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</si>
  <si>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</si>
  <si>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</si>
  <si>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</si>
  <si>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</si>
  <si>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</si>
  <si>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</si>
  <si>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</si>
  <si>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</si>
  <si>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</si>
  <si>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</si>
  <si>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</si>
  <si>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</si>
  <si>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</si>
  <si>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</si>
  <si>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</si>
  <si>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</si>
  <si>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</si>
  <si>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</si>
  <si>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</si>
  <si>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</si>
  <si>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</si>
  <si>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</si>
  <si>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</si>
  <si>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</si>
  <si>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</si>
  <si>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</si>
  <si>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</si>
  <si>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</si>
  <si>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</si>
  <si>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</si>
  <si>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</si>
  <si>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</si>
  <si>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</si>
  <si>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</si>
  <si>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</si>
  <si>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</si>
  <si>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</si>
  <si>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</si>
  <si>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</si>
  <si>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</si>
  <si>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</si>
  <si>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</si>
  <si>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</si>
  <si>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</si>
  <si>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</si>
  <si>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</si>
  <si>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</si>
  <si>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</si>
  <si>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</si>
  <si>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</si>
  <si>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</si>
  <si>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</si>
  <si>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</si>
  <si>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</si>
  <si>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</si>
  <si>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</si>
  <si>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</si>
  <si>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</si>
  <si>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</si>
  <si>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</si>
  <si>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</si>
  <si>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</si>
  <si>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</si>
  <si>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</si>
  <si>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</si>
  <si>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</si>
  <si>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</si>
  <si>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</si>
  <si>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</si>
  <si>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</si>
  <si>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</si>
  <si>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</si>
  <si>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</si>
  <si>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</si>
  <si>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</si>
  <si>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</si>
  <si>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</si>
  <si>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</si>
  <si>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</si>
  <si>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</si>
  <si>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</si>
  <si>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</si>
  <si>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</si>
  <si>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</si>
  <si>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</si>
  <si>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</si>
  <si>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</si>
  <si>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</si>
  <si>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</si>
  <si>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</si>
  <si>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</si>
  <si>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</si>
  <si>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</si>
  <si>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</si>
  <si>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</si>
  <si>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</si>
  <si>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</si>
  <si>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</si>
  <si>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</si>
  <si>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</si>
  <si>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</si>
  <si>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</si>
  <si>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</si>
  <si>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</si>
  <si>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</si>
  <si>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</si>
  <si>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</si>
  <si>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</si>
  <si>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</si>
  <si>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</si>
  <si>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</si>
  <si>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</si>
  <si>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</si>
  <si>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</si>
  <si>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</si>
  <si>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</si>
  <si>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</si>
  <si>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</si>
  <si>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</si>
  <si>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</si>
  <si>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</si>
  <si>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</si>
  <si>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</si>
  <si>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</si>
  <si>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</si>
  <si>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</si>
  <si>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</si>
  <si>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</si>
  <si>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</si>
  <si>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</si>
  <si>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</si>
  <si>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</si>
  <si>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</si>
  <si>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</si>
  <si>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</si>
  <si>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</si>
  <si>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</si>
  <si>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</si>
  <si>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</si>
  <si>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</si>
  <si>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</si>
  <si>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</si>
  <si>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</si>
  <si>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</si>
  <si>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</si>
  <si>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</si>
  <si>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</si>
  <si>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</si>
  <si>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</si>
  <si>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</si>
  <si>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</si>
  <si>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</si>
  <si>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</si>
  <si>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</si>
  <si>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</si>
  <si>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</si>
  <si>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</si>
  <si>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</si>
  <si>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</si>
  <si>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</si>
  <si>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</si>
  <si>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</si>
  <si>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</si>
  <si>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</si>
  <si>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</si>
  <si>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</si>
  <si>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</si>
  <si>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</si>
  <si>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</si>
  <si>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</si>
  <si>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</si>
  <si>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</si>
  <si>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</si>
  <si>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</si>
  <si>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</si>
  <si>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</si>
  <si>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</si>
  <si>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</si>
  <si>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</si>
  <si>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</si>
  <si>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</si>
  <si>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</si>
  <si>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</si>
  <si>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</si>
  <si>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</si>
  <si>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</si>
  <si>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</si>
  <si>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</si>
  <si>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</si>
  <si>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</si>
  <si>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</si>
  <si>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</si>
  <si>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</si>
  <si>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</si>
  <si>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</si>
  <si>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</si>
  <si>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</si>
  <si>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</si>
  <si>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</si>
  <si>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</si>
  <si>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</si>
  <si>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</si>
  <si>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</si>
  <si>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</si>
  <si>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</si>
  <si>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</si>
  <si>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</si>
  <si>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</si>
  <si>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</si>
  <si>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</si>
  <si>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</si>
  <si>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</si>
  <si>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</si>
  <si>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</si>
  <si>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</si>
  <si>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</si>
  <si>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</si>
  <si>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</si>
  <si>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</si>
  <si>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</si>
  <si>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</si>
  <si>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</si>
  <si>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</si>
  <si>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</si>
  <si>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</si>
  <si>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</si>
  <si>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</si>
  <si>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</si>
  <si>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</si>
  <si>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</si>
  <si>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</si>
  <si>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</si>
  <si>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</si>
  <si>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</si>
  <si>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</si>
  <si>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</si>
  <si>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</si>
  <si>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</si>
  <si>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</si>
  <si>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</si>
  <si>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</si>
  <si>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</si>
  <si>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</si>
  <si>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</si>
  <si>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</si>
  <si>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</si>
  <si>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</si>
  <si>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</si>
  <si>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</si>
  <si>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</si>
  <si>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</si>
  <si>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</si>
  <si>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</si>
  <si>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</si>
  <si>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</si>
  <si>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</si>
  <si>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</si>
  <si>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</si>
  <si>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</si>
  <si>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</si>
  <si>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</si>
  <si>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</si>
  <si>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</si>
  <si>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</si>
  <si>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</si>
  <si>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</si>
  <si>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</si>
  <si>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</si>
  <si>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</si>
  <si>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</si>
  <si>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</si>
  <si>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</si>
  <si>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</si>
  <si>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</si>
  <si>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</si>
  <si>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</si>
  <si>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</si>
  <si>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</si>
  <si>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</si>
  <si>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</si>
  <si>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</si>
  <si>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</si>
  <si>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</si>
  <si>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</si>
  <si>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</si>
  <si>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</si>
  <si>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</si>
  <si>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</si>
  <si>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</si>
  <si>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</si>
  <si>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</si>
  <si>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</si>
  <si>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</si>
  <si>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</si>
  <si>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</si>
  <si>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</si>
  <si>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</si>
  <si>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</si>
  <si>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</si>
  <si>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</si>
  <si>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</si>
  <si>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</si>
  <si>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</si>
  <si>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</si>
  <si>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</si>
  <si>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</si>
  <si>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</si>
  <si>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</si>
  <si>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</si>
  <si>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</si>
  <si>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</si>
  <si>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</si>
  <si>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</si>
  <si>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</si>
  <si>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</si>
  <si>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</si>
  <si>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</si>
  <si>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</si>
  <si>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</si>
  <si>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</si>
  <si>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</si>
  <si>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</si>
  <si>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</si>
  <si>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</si>
  <si>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</si>
  <si>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</si>
  <si>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</si>
  <si>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</si>
  <si>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</si>
  <si>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</si>
  <si>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</si>
  <si>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</si>
  <si>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</si>
  <si>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</si>
  <si>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</si>
  <si>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</si>
  <si>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</si>
  <si>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</si>
  <si>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</si>
  <si>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</si>
  <si>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</si>
  <si>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</si>
  <si>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</si>
  <si>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</si>
  <si>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</si>
  <si>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</si>
  <si>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</si>
  <si>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</si>
  <si>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</si>
  <si>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</si>
  <si>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</si>
  <si>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</si>
  <si>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</si>
  <si>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</si>
  <si>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</si>
  <si>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</si>
  <si>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</si>
  <si>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</si>
  <si>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</si>
  <si>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</si>
  <si>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</si>
  <si>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</si>
  <si>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</si>
  <si>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</si>
  <si>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</si>
  <si>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</si>
  <si>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</si>
  <si>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</si>
  <si>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</si>
  <si>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</si>
  <si>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</si>
  <si>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</si>
  <si>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</si>
  <si>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</si>
  <si>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</si>
  <si>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</si>
  <si>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</si>
  <si>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</si>
  <si>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</si>
  <si>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</si>
  <si>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</si>
  <si>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</si>
  <si>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</si>
  <si>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</si>
  <si>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</si>
  <si>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</si>
  <si>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</si>
  <si>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</si>
  <si>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</si>
  <si>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</si>
  <si>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</si>
  <si>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</si>
  <si>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</si>
  <si>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</si>
  <si>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</si>
  <si>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</si>
  <si>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</si>
  <si>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</si>
  <si>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</si>
  <si>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</si>
  <si>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</si>
  <si>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</si>
  <si>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</si>
  <si>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</si>
  <si>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</si>
  <si>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</si>
  <si>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</si>
  <si>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</si>
  <si>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</si>
  <si>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</si>
  <si>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</si>
  <si>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</si>
  <si>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</si>
  <si>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</si>
  <si>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</si>
  <si>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</si>
  <si>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</si>
  <si>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</si>
  <si>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</si>
  <si>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</si>
  <si>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</si>
  <si>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</si>
  <si>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</si>
  <si>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</si>
  <si>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</si>
  <si>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</si>
  <si>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</si>
  <si>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</si>
  <si>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</si>
  <si>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</si>
  <si>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</si>
  <si>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</si>
  <si>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</si>
  <si>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</si>
  <si>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</si>
  <si>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</si>
  <si>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</si>
  <si>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</si>
  <si>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</si>
  <si>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</si>
  <si>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</si>
  <si>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</si>
  <si>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</si>
  <si>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</si>
  <si>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</si>
  <si>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</si>
  <si>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</si>
  <si>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</si>
  <si>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</si>
  <si>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</si>
  <si>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</si>
  <si>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</si>
  <si>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</si>
  <si>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</si>
  <si>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</si>
  <si>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</si>
  <si>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</si>
  <si>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</si>
  <si>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</si>
  <si>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</si>
  <si>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</si>
  <si>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</si>
  <si>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</si>
  <si>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</si>
  <si>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</si>
  <si>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</si>
  <si>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</si>
  <si>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</si>
  <si>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</si>
  <si>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</si>
  <si>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</si>
  <si>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</si>
  <si>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</si>
  <si>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</si>
  <si>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</si>
  <si>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</si>
  <si>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</si>
  <si>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</si>
  <si>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</si>
  <si>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</si>
  <si>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</si>
  <si>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</si>
  <si>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</si>
  <si>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</si>
  <si>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</si>
  <si>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</si>
  <si>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</si>
  <si>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</si>
  <si>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</si>
  <si>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</si>
  <si>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</si>
  <si>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</si>
  <si>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</si>
  <si>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</si>
  <si>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</si>
  <si>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</si>
  <si>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</si>
  <si>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</si>
  <si>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</si>
  <si>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</si>
  <si>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</si>
  <si>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</si>
  <si>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</si>
  <si>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</si>
  <si>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</si>
  <si>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</si>
  <si>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</si>
  <si>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</si>
  <si>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</si>
  <si>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</si>
  <si>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</si>
  <si>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</si>
  <si>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</si>
  <si>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</si>
  <si>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</si>
  <si>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</si>
  <si>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</si>
  <si>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</si>
  <si>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</si>
  <si>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</si>
  <si>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</si>
  <si>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</si>
  <si>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</si>
  <si>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</si>
  <si>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</si>
  <si>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</si>
  <si>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</si>
  <si>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</si>
  <si>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</si>
  <si>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</si>
  <si>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</si>
  <si>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</si>
  <si>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</si>
  <si>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</si>
  <si>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</si>
  <si>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</si>
  <si>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</si>
  <si>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</si>
  <si>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</si>
  <si>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</si>
  <si>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</si>
  <si>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</si>
  <si>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</si>
  <si>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</si>
  <si>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</si>
  <si>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</si>
  <si>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</si>
  <si>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</si>
  <si>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</si>
  <si>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</si>
  <si>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</si>
  <si>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</si>
  <si>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</si>
  <si>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</si>
  <si>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</si>
  <si>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</si>
  <si>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</si>
  <si>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</si>
  <si>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</si>
  <si>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</si>
  <si>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</si>
  <si>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</si>
  <si>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</si>
  <si>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</si>
  <si>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</si>
  <si>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</si>
  <si>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</si>
  <si>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</si>
  <si>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</si>
  <si>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</si>
  <si>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</si>
  <si>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</si>
  <si>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</si>
  <si>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</si>
  <si>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</si>
  <si>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</si>
  <si>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</si>
  <si>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</si>
  <si>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</si>
  <si>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</si>
  <si>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</si>
  <si>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</si>
  <si>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</si>
  <si>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</si>
  <si>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</si>
  <si>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</si>
  <si>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</si>
  <si>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</si>
  <si>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</si>
  <si>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</si>
  <si>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</si>
  <si>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</si>
  <si>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</si>
  <si>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</si>
  <si>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</si>
  <si>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</si>
  <si>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</si>
  <si>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</si>
  <si>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</si>
  <si>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</si>
  <si>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</si>
  <si>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</si>
  <si>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</si>
  <si>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</si>
  <si>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</si>
  <si>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</si>
  <si>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</si>
  <si>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</si>
  <si>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</si>
  <si>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</si>
  <si>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</si>
  <si>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</si>
  <si>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</si>
  <si>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</si>
  <si>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</si>
  <si>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</si>
  <si>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</si>
  <si>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</si>
  <si>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</si>
  <si>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</si>
  <si>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</si>
  <si>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</si>
  <si>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</si>
  <si>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</si>
  <si>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</si>
  <si>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</si>
  <si>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</si>
  <si>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</si>
  <si>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</si>
  <si>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</si>
  <si>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</si>
  <si>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</si>
  <si>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</si>
  <si>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</si>
  <si>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</si>
  <si>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</si>
  <si>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</si>
  <si>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</si>
  <si>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</si>
  <si>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</si>
  <si>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</si>
  <si>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</si>
  <si>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</si>
  <si>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</si>
  <si>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</si>
  <si>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</si>
  <si>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</si>
  <si>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</si>
  <si>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</si>
  <si>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</si>
  <si>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</si>
  <si>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</si>
  <si>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</si>
  <si>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</si>
  <si>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</si>
  <si>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</si>
  <si>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</si>
  <si>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</si>
  <si>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</si>
  <si>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</si>
  <si>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</si>
  <si>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</si>
  <si>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</si>
  <si>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</si>
  <si>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</si>
  <si>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</si>
  <si>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</si>
  <si>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</si>
  <si>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</si>
  <si>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</si>
  <si>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</si>
  <si>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</si>
  <si>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</si>
  <si>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</si>
  <si>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</si>
  <si>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</si>
  <si>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</si>
  <si>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</si>
  <si>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</si>
  <si>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</si>
  <si>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</si>
  <si>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</si>
  <si>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</si>
  <si>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</si>
  <si>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</si>
  <si>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</si>
  <si>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</si>
  <si>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</si>
  <si>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</si>
  <si>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</si>
  <si>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</si>
  <si>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</si>
  <si>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</si>
  <si>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</si>
  <si>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</si>
  <si>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</si>
  <si>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</si>
  <si>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</si>
  <si>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</si>
  <si>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</si>
  <si>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</si>
  <si>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</si>
  <si>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</si>
  <si>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</si>
  <si>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</si>
  <si>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</si>
  <si>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</si>
  <si>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</si>
  <si>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</si>
  <si>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</si>
  <si>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</si>
  <si>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</si>
  <si>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</si>
  <si>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</si>
  <si>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</si>
  <si>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</si>
  <si>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</si>
  <si>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</si>
  <si>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</si>
  <si>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</si>
  <si>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</si>
  <si>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</si>
  <si>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</si>
  <si>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</si>
  <si>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</si>
  <si>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</si>
  <si>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</si>
  <si>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</si>
  <si>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</si>
  <si>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</si>
  <si>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</si>
  <si>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</si>
  <si>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</si>
  <si>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</si>
  <si>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</si>
  <si>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</si>
  <si>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</si>
  <si>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</si>
  <si>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</si>
  <si>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</si>
  <si>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</si>
  <si>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</si>
  <si>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</si>
  <si>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</si>
  <si>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</si>
  <si>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</si>
  <si>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</si>
  <si>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</si>
  <si>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</si>
  <si>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</si>
  <si>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</si>
  <si>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</si>
  <si>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</si>
  <si>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</si>
  <si>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</si>
  <si>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</si>
  <si>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</si>
  <si>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</si>
  <si>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</si>
  <si>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</si>
  <si>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</si>
  <si>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</si>
  <si>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</si>
  <si>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</si>
  <si>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</si>
  <si>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</si>
  <si>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</si>
  <si>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</si>
  <si>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</si>
  <si>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</si>
  <si>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</si>
  <si>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</si>
  <si>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</si>
  <si>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</si>
  <si>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</si>
  <si>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</si>
  <si>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</si>
  <si>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</si>
  <si>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</si>
  <si>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</si>
  <si>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</si>
  <si>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</si>
  <si>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</si>
  <si>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</si>
  <si>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</si>
  <si>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</si>
  <si>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</si>
  <si>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</si>
  <si>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</si>
  <si>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</si>
  <si>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</si>
  <si>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</si>
  <si>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</si>
  <si>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</si>
  <si>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</si>
  <si>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</si>
  <si>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</si>
  <si>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</si>
  <si>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</si>
  <si>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</si>
  <si>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</si>
  <si>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</si>
  <si>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</si>
  <si>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</si>
  <si>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</si>
  <si>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</si>
  <si>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</si>
  <si>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</si>
  <si>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</si>
  <si>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</si>
  <si>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</si>
  <si>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</si>
  <si>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</si>
  <si>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</si>
  <si>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</si>
  <si>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</si>
  <si>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</si>
  <si>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</si>
  <si>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</si>
  <si>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</si>
  <si>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</si>
  <si>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</si>
  <si>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</si>
  <si>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</si>
  <si>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</si>
  <si>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</si>
  <si>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</si>
  <si>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</si>
  <si>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</si>
  <si>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</si>
  <si>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</si>
  <si>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</si>
  <si>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</si>
  <si>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</si>
  <si>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</si>
  <si>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</si>
  <si>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</si>
  <si>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</si>
  <si>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</si>
  <si>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</si>
  <si>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</si>
  <si>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</si>
  <si>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</si>
  <si>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</si>
  <si>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</si>
  <si>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</si>
  <si>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</si>
  <si>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</si>
  <si>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</si>
  <si>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</si>
  <si>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</si>
  <si>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</si>
  <si>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</si>
  <si>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</si>
  <si>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</si>
  <si>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</si>
  <si>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</si>
  <si>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</si>
  <si>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</si>
  <si>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</si>
  <si>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</si>
  <si>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</si>
  <si>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</si>
  <si>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</si>
  <si>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</si>
  <si>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</si>
  <si>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</si>
  <si>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</si>
  <si>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</si>
  <si>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</si>
  <si>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</si>
  <si>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</si>
  <si>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</si>
  <si>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</si>
  <si>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</si>
  <si>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</si>
  <si>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</si>
  <si>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</si>
  <si>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</si>
  <si>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</si>
  <si>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</si>
  <si>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</si>
  <si>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</si>
  <si>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</si>
  <si>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</si>
  <si>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</si>
  <si>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</si>
  <si>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</si>
  <si>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</si>
  <si>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</si>
  <si>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</si>
  <si>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</si>
  <si>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</si>
  <si>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</si>
  <si>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</si>
  <si>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</si>
  <si>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</si>
  <si>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</si>
  <si>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</si>
  <si>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</si>
  <si>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</si>
  <si>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</si>
  <si>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</si>
  <si>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</si>
  <si>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</si>
  <si>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</si>
  <si>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</si>
  <si>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</si>
  <si>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</si>
  <si>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</si>
  <si>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</si>
  <si>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</si>
  <si>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</si>
  <si>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</si>
  <si>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</si>
  <si>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</si>
  <si>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</si>
  <si>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</si>
  <si>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</si>
  <si>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</si>
  <si>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</si>
  <si>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</si>
  <si>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</si>
  <si>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</si>
  <si>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</si>
  <si>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</si>
  <si>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</si>
  <si>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</si>
  <si>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</si>
  <si>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</si>
  <si>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</si>
  <si>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</si>
  <si>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</si>
  <si>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</si>
  <si>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</si>
  <si>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</si>
  <si>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</si>
  <si>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</si>
  <si>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</si>
  <si>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</si>
  <si>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</si>
  <si>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</si>
  <si>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</si>
  <si>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</si>
  <si>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</si>
  <si>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</si>
  <si>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</si>
  <si>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</si>
  <si>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</si>
  <si>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</si>
  <si>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</si>
  <si>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</si>
  <si>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</si>
  <si>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</si>
  <si>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</si>
  <si>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</si>
  <si>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</si>
  <si>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</si>
  <si>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</si>
  <si>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</si>
  <si>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</si>
  <si>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</si>
  <si>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</si>
  <si>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</si>
  <si>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</si>
  <si>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</si>
  <si>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</si>
  <si>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</si>
  <si>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</si>
  <si>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</si>
  <si>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</si>
  <si>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</si>
  <si>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</si>
  <si>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</si>
  <si>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</si>
  <si>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</si>
  <si>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</si>
  <si>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</si>
  <si>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</si>
  <si>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</si>
  <si>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</si>
  <si>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</si>
  <si>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</si>
  <si>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</si>
  <si>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</si>
  <si>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</si>
  <si>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</si>
  <si>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</si>
  <si>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</si>
  <si>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</si>
  <si>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</si>
  <si>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</si>
  <si>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</si>
  <si>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</si>
  <si>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</si>
  <si>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</si>
  <si>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</si>
  <si>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</si>
  <si>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</si>
  <si>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</si>
  <si>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</si>
  <si>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</si>
  <si>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</si>
  <si>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</si>
  <si>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</si>
  <si>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</si>
  <si>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</si>
  <si>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</si>
  <si>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</si>
  <si>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</si>
  <si>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</si>
  <si>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</si>
  <si>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</si>
  <si>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</si>
  <si>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</si>
  <si>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</si>
  <si>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</si>
  <si>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</si>
  <si>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</si>
  <si>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</si>
  <si>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</si>
  <si>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</si>
  <si>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</si>
  <si>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</si>
  <si>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</si>
  <si>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</si>
  <si>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</si>
  <si>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</si>
  <si>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</si>
  <si>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</si>
  <si>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</si>
  <si>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</si>
  <si>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</si>
  <si>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</si>
  <si>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</si>
  <si>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</si>
  <si>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</si>
  <si>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</si>
  <si>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</si>
  <si>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</si>
  <si>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</si>
  <si>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</si>
  <si>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</si>
  <si>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</si>
  <si>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</si>
  <si>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</si>
  <si>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</si>
  <si>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</si>
  <si>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</si>
  <si>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</si>
  <si>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</si>
  <si>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</si>
  <si>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</si>
  <si>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</si>
  <si>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</si>
  <si>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</si>
  <si>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</si>
  <si>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</si>
  <si>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</si>
  <si>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</si>
  <si>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</si>
  <si>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</si>
  <si>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</si>
  <si>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</si>
  <si>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</si>
  <si>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</si>
  <si>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</si>
  <si>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</si>
  <si>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</si>
  <si>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</si>
  <si>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</si>
  <si>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</si>
  <si>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</si>
  <si>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</si>
  <si>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</si>
  <si>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</si>
  <si>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</si>
  <si>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</si>
  <si>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</si>
  <si>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</si>
  <si>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</si>
  <si>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</si>
  <si>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</si>
  <si>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</si>
  <si>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</si>
  <si>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</si>
  <si>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</si>
  <si>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</si>
  <si>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</si>
  <si>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</si>
  <si>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</si>
  <si>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</si>
  <si>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</si>
  <si>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</si>
  <si>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</si>
  <si>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</si>
  <si>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</si>
  <si>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</si>
  <si>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</si>
  <si>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</si>
  <si>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</si>
  <si>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</si>
  <si>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</si>
  <si>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</si>
  <si>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</si>
  <si>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</si>
  <si>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</si>
  <si>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</si>
  <si>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</si>
  <si>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</si>
  <si>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</si>
  <si>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</si>
  <si>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</si>
  <si>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</si>
  <si>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</si>
  <si>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</si>
  <si>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</si>
  <si>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</si>
  <si>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</si>
  <si>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</si>
  <si>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</si>
  <si>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</si>
  <si>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</si>
  <si>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</si>
  <si>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</si>
  <si>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</si>
  <si>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</si>
  <si>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</si>
  <si>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</si>
  <si>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</si>
  <si>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</si>
  <si>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</si>
  <si>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</si>
  <si>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</si>
  <si>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</si>
  <si>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</si>
  <si>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</si>
  <si>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</si>
  <si>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</si>
  <si>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</si>
  <si>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</si>
  <si>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</si>
  <si>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</si>
  <si>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</si>
  <si>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</si>
  <si>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</si>
  <si>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</si>
  <si>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</si>
  <si>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</si>
  <si>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</si>
  <si>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</si>
  <si>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</si>
  <si>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</si>
  <si>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</si>
  <si>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</si>
  <si>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</si>
  <si>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</si>
  <si>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</si>
  <si>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</si>
  <si>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</si>
  <si>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</si>
  <si>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</si>
  <si>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</si>
  <si>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</si>
  <si>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</si>
  <si>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</si>
  <si>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</si>
  <si>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</si>
  <si>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</si>
  <si>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</si>
  <si>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</si>
  <si>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</si>
  <si>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</si>
  <si>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</si>
  <si>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</si>
  <si>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</si>
  <si>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</si>
  <si>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</si>
  <si>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</si>
  <si>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</si>
  <si>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</si>
  <si>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</si>
  <si>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</si>
  <si>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</si>
  <si>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</si>
  <si>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</si>
  <si>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</si>
  <si>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</si>
  <si>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</si>
  <si>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</si>
  <si>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</si>
  <si>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</si>
  <si>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</si>
  <si>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</si>
  <si>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</si>
  <si>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</si>
  <si>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</si>
  <si>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</si>
  <si>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</si>
  <si>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</si>
  <si>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</si>
  <si>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</si>
  <si>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</si>
  <si>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</si>
  <si>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</si>
  <si>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</si>
  <si>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</si>
  <si>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</si>
  <si>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</si>
  <si>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</si>
  <si>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</si>
  <si>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</si>
  <si>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</si>
  <si>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</si>
  <si>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</si>
  <si>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</si>
  <si>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</si>
  <si>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</si>
  <si>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</si>
  <si>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</si>
  <si>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</si>
  <si>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</si>
  <si>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</si>
  <si>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</si>
  <si>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</si>
  <si>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</si>
  <si>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</si>
  <si>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</si>
  <si>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</si>
  <si>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</si>
  <si>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</si>
  <si>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</si>
  <si>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</si>
  <si>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</si>
  <si>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</si>
  <si>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</si>
  <si>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</si>
  <si>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</si>
  <si>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</si>
  <si>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</si>
  <si>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</si>
  <si>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</si>
  <si>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</si>
  <si>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</si>
  <si>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</si>
  <si>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</si>
  <si>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</si>
  <si>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</si>
  <si>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</si>
  <si>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</si>
  <si>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</si>
  <si>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</si>
  <si>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</si>
  <si>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</si>
  <si>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</si>
  <si>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</si>
  <si>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</si>
  <si>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</si>
  <si>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</si>
  <si>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</si>
  <si>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</si>
  <si>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</si>
  <si>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</si>
  <si>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</si>
  <si>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</si>
  <si>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</si>
  <si>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</si>
  <si>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</si>
  <si>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</si>
  <si>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</si>
  <si>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</si>
  <si>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</si>
  <si>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</si>
  <si>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</si>
  <si>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</si>
  <si>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</si>
  <si>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</si>
  <si>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</si>
  <si>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</si>
  <si>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</si>
  <si>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</si>
  <si>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</si>
  <si>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</si>
  <si>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</si>
  <si>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</si>
  <si>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</si>
  <si>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</si>
  <si>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</si>
  <si>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</si>
  <si>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</si>
  <si>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</si>
  <si>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</si>
  <si>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</si>
  <si>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</si>
  <si>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</si>
  <si>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</si>
  <si>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</si>
  <si>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</si>
  <si>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</si>
  <si>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</si>
  <si>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</si>
  <si>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</si>
  <si>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</si>
  <si>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</si>
  <si>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</si>
  <si>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</si>
  <si>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</si>
  <si>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</si>
  <si>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</si>
  <si>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</si>
  <si>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</si>
  <si>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</si>
  <si>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</si>
  <si>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</si>
  <si>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</si>
  <si>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</si>
  <si>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</si>
  <si>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</si>
  <si>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</si>
  <si>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</si>
  <si>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</si>
  <si>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</si>
  <si>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</si>
  <si>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</si>
  <si>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</si>
  <si>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</si>
  <si>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</si>
  <si>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</si>
  <si>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</si>
  <si>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</si>
  <si>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</si>
  <si>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</si>
  <si>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</si>
  <si>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</si>
  <si>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</si>
  <si>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</si>
  <si>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</si>
  <si>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</si>
  <si>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</si>
  <si>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</si>
  <si>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</si>
  <si>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</si>
  <si>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</si>
  <si>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</si>
  <si>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</si>
  <si>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</si>
  <si>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</si>
  <si>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</si>
  <si>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</si>
  <si>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</si>
  <si>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</si>
  <si>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</si>
  <si>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</si>
  <si>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</si>
  <si>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</si>
  <si>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</si>
  <si>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</si>
  <si>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</si>
  <si>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</si>
  <si>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</si>
  <si>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</si>
  <si>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</si>
  <si>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</si>
  <si>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</si>
  <si>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</si>
  <si>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</si>
  <si>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</si>
  <si>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</si>
  <si>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</si>
  <si>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</si>
  <si>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</si>
  <si>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</si>
  <si>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</si>
  <si>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</si>
  <si>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</si>
  <si>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</si>
  <si>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</si>
  <si>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</si>
  <si>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</si>
  <si>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</si>
  <si>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</si>
  <si>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</si>
  <si>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</si>
  <si>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</si>
  <si>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</si>
  <si>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</si>
  <si>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</si>
  <si>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</si>
  <si>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</si>
  <si>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</si>
  <si>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</si>
  <si>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</si>
  <si>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</si>
  <si>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</si>
  <si>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</si>
  <si>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</si>
  <si>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</si>
  <si>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</si>
  <si>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</si>
  <si>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</si>
  <si>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</si>
  <si>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</si>
  <si>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</si>
  <si>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</si>
  <si>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</si>
  <si>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</si>
  <si>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</si>
  <si>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</si>
  <si>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</si>
  <si>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</si>
  <si>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</si>
  <si>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</si>
  <si>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</si>
  <si>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</si>
  <si>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</si>
  <si>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</si>
  <si>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</si>
  <si>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</si>
  <si>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</si>
  <si>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</si>
  <si>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</si>
  <si>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</si>
  <si>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</si>
  <si>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</si>
  <si>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</si>
  <si>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</si>
  <si>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</si>
  <si>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</si>
  <si>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</si>
  <si>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</si>
  <si>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</si>
  <si>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</si>
  <si>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</si>
  <si>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</si>
  <si>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</si>
  <si>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</si>
  <si>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</si>
  <si>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</si>
  <si>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</si>
  <si>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</si>
  <si>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</si>
  <si>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</si>
  <si>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</si>
  <si>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</si>
  <si>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</si>
  <si>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</si>
  <si>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</si>
  <si>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</si>
  <si>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</si>
  <si>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</si>
  <si>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</si>
  <si>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</si>
  <si>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</si>
  <si>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</si>
  <si>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</si>
  <si>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</si>
  <si>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</si>
  <si>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</si>
  <si>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</si>
  <si>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</si>
  <si>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</si>
  <si>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</si>
  <si>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</si>
  <si>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</si>
  <si>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</si>
  <si>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</si>
  <si>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</si>
  <si>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</si>
  <si>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</si>
  <si>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</si>
  <si>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</si>
  <si>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</si>
  <si>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</si>
  <si>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</si>
  <si>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</si>
  <si>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</si>
  <si>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</si>
  <si>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</si>
  <si>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</si>
  <si>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</si>
  <si>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</si>
  <si>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</si>
  <si>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</si>
  <si>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</si>
  <si>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</si>
  <si>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</si>
  <si>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</si>
  <si>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</si>
  <si>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</si>
  <si>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</si>
  <si>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</si>
  <si>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</si>
  <si>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</si>
  <si>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</si>
  <si>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</si>
  <si>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</si>
  <si>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</si>
  <si>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</si>
  <si>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</si>
  <si>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</si>
  <si>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</si>
  <si>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</si>
  <si>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</si>
  <si>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</si>
  <si>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</si>
  <si>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</si>
  <si>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</si>
  <si>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</si>
  <si>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</si>
  <si>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</si>
  <si>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</si>
  <si>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</si>
  <si>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</si>
  <si>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</si>
  <si>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</si>
  <si>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</si>
  <si>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</si>
  <si>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</si>
  <si>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</si>
  <si>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</si>
  <si>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</si>
  <si>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</si>
  <si>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</si>
  <si>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</si>
  <si>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</si>
  <si>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</si>
  <si>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</si>
  <si>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</si>
  <si>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</si>
  <si>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</si>
  <si>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</si>
  <si>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</si>
  <si>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</si>
  <si>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</si>
  <si>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</si>
  <si>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</si>
  <si>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</si>
  <si>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</si>
  <si>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</si>
  <si>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</si>
  <si>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</si>
  <si>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</si>
  <si>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</si>
  <si>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</si>
  <si>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</si>
  <si>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</si>
  <si>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</si>
  <si>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</si>
  <si>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</si>
  <si>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</si>
  <si>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</si>
  <si>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</si>
  <si>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</si>
  <si>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</si>
  <si>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</si>
  <si>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</si>
  <si>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</si>
  <si>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</si>
  <si>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</si>
  <si>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</si>
  <si>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</si>
  <si>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</si>
  <si>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</si>
  <si>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</si>
  <si>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</si>
  <si>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</si>
  <si>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</si>
  <si>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</si>
  <si>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</si>
  <si>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</si>
  <si>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</si>
  <si>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</si>
  <si>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</si>
  <si>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</si>
  <si>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</si>
  <si>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</si>
  <si>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</si>
  <si>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</si>
  <si>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</si>
  <si>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</si>
  <si>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</si>
  <si>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</si>
  <si>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</si>
  <si>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</si>
  <si>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</si>
  <si>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</si>
  <si>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</si>
  <si>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</si>
  <si>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</si>
  <si>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</si>
  <si>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</si>
  <si>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</si>
  <si>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</si>
  <si>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</si>
  <si>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</si>
  <si>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</si>
  <si>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</si>
  <si>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</si>
  <si>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</si>
  <si>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</si>
  <si>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</si>
  <si>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</si>
  <si>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</si>
  <si>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</si>
  <si>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</si>
  <si>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</si>
  <si>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</si>
  <si>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</si>
  <si>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</si>
  <si>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</si>
  <si>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</si>
  <si>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</si>
  <si>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</si>
  <si>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</si>
  <si>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</si>
  <si>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</si>
  <si>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</si>
  <si>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</si>
  <si>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</si>
  <si>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</si>
  <si>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</si>
  <si>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</si>
  <si>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</si>
  <si>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</si>
  <si>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</si>
  <si>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</si>
  <si>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</si>
  <si>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</si>
  <si>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</si>
  <si>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</si>
  <si>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</si>
  <si>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</si>
  <si>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</si>
  <si>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</si>
  <si>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</si>
  <si>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</si>
  <si>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</si>
  <si>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</si>
  <si>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</si>
  <si>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</si>
  <si>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</si>
  <si>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</si>
  <si>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</si>
  <si>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</si>
  <si>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</si>
  <si>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</si>
  <si>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</si>
  <si>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</si>
  <si>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</si>
  <si>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</si>
  <si>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</si>
  <si>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</si>
  <si>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</si>
  <si>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</si>
  <si>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</si>
  <si>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</si>
  <si>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</si>
  <si>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</si>
  <si>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</si>
  <si>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</si>
  <si>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</si>
  <si>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</si>
  <si>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</si>
  <si>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</si>
  <si>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</si>
  <si>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</si>
  <si>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</si>
  <si>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</si>
  <si>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</si>
  <si>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</si>
  <si>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</si>
  <si>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</si>
  <si>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</si>
  <si>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</si>
  <si>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</si>
  <si>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</si>
  <si>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</si>
  <si>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</si>
  <si>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</si>
  <si>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</si>
  <si>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</si>
  <si>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</si>
  <si>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</si>
  <si>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</si>
  <si>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</si>
  <si>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</si>
  <si>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</si>
  <si>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</si>
  <si>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</si>
  <si>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</si>
  <si>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</si>
  <si>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</si>
  <si>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</si>
  <si>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</si>
  <si>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</si>
  <si>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</si>
  <si>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</si>
  <si>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</si>
  <si>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</si>
  <si>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</si>
  <si>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</si>
  <si>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</si>
  <si>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</si>
  <si>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</si>
  <si>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</si>
  <si>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</si>
  <si>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</si>
  <si>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</si>
  <si>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</si>
  <si>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</si>
  <si>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</si>
  <si>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</si>
  <si>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</si>
  <si>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</si>
  <si>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</si>
  <si>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</si>
  <si>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</si>
  <si>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</si>
  <si>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</si>
  <si>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</si>
  <si>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</si>
  <si>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</si>
  <si>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</si>
  <si>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</si>
  <si>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</si>
  <si>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</si>
  <si>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</si>
  <si>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</si>
  <si>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</si>
  <si>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</si>
  <si>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</si>
  <si>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</si>
  <si>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</si>
  <si>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</si>
  <si>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</si>
  <si>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</si>
  <si>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</si>
  <si>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</si>
  <si>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</si>
  <si>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</si>
  <si>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</si>
  <si>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</si>
  <si>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</si>
  <si>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</si>
  <si>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</si>
  <si>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</si>
  <si>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</si>
  <si>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</si>
  <si>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</si>
  <si>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</si>
  <si>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</si>
  <si>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</si>
  <si>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</si>
  <si>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</si>
  <si>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</si>
  <si>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</si>
  <si>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</si>
  <si>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</si>
  <si>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</si>
  <si>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</si>
  <si>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</si>
  <si>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</si>
  <si>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</si>
  <si>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</si>
  <si>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</si>
  <si>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</si>
  <si>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</si>
  <si>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</si>
  <si>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</si>
  <si>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</si>
  <si>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</si>
  <si>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</si>
  <si>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</si>
  <si>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</si>
  <si>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</si>
  <si>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</si>
  <si>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</si>
  <si>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</si>
  <si>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</si>
  <si>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</si>
  <si>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</si>
  <si>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</si>
  <si>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</si>
  <si>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</si>
  <si>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</si>
  <si>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</si>
  <si>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</si>
  <si>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</si>
  <si>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</si>
  <si>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</si>
  <si>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</si>
  <si>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</si>
  <si>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</si>
  <si>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</si>
  <si>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</si>
  <si>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</si>
  <si>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</si>
  <si>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</si>
  <si>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</si>
  <si>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</si>
  <si>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</si>
  <si>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</si>
  <si>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</si>
  <si>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</si>
  <si>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</si>
  <si>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</si>
  <si>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</si>
  <si>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</si>
  <si>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</si>
  <si>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</si>
  <si>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</si>
  <si>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</si>
  <si>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</si>
  <si>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</si>
  <si>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</si>
  <si>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</si>
  <si>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</si>
  <si>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</si>
  <si>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</si>
  <si>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</si>
  <si>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</si>
  <si>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</si>
  <si>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</si>
  <si>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</si>
  <si>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</si>
  <si>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</si>
  <si>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</si>
  <si>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</si>
  <si>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</si>
  <si>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</si>
  <si>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</si>
  <si>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</si>
  <si>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</si>
  <si>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</si>
  <si>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</si>
  <si>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</si>
  <si>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</si>
  <si>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</si>
  <si>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</si>
  <si>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</si>
  <si>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</si>
  <si>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</si>
  <si>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</si>
  <si>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</si>
  <si>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</si>
  <si>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</si>
  <si>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</si>
  <si>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</si>
  <si>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</si>
  <si>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</si>
  <si>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</si>
  <si>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</si>
  <si>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</si>
  <si>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</si>
  <si>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</si>
  <si>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</si>
  <si>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</si>
  <si>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</si>
  <si>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</si>
  <si>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</si>
  <si>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</si>
  <si>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</si>
  <si>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</si>
  <si>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</si>
  <si>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</si>
  <si>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</si>
  <si>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</si>
  <si>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</si>
  <si>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</si>
  <si>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</si>
  <si>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</si>
  <si>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</si>
  <si>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</si>
  <si>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</si>
  <si>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</si>
  <si>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</si>
  <si>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</si>
  <si>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</si>
  <si>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</si>
  <si>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</si>
  <si>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</si>
  <si>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</si>
  <si>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</si>
  <si>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</si>
  <si>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</si>
  <si>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</si>
  <si>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</si>
  <si>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</si>
  <si>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</si>
  <si>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</si>
  <si>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</si>
  <si>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</si>
  <si>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</si>
  <si>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</si>
  <si>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</si>
  <si>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</si>
  <si>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</si>
  <si>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</si>
  <si>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</si>
  <si>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</si>
  <si>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</si>
  <si>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</si>
  <si>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</si>
  <si>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</si>
  <si>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</si>
  <si>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</si>
  <si>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</si>
  <si>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</si>
  <si>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</si>
  <si>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</si>
  <si>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</si>
  <si>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</si>
  <si>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</si>
  <si>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</si>
  <si>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</si>
  <si>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</si>
  <si>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</si>
  <si>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</si>
  <si>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</si>
  <si>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</si>
  <si>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</si>
  <si>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</si>
  <si>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</si>
  <si>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</si>
  <si>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</si>
  <si>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</si>
  <si>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</si>
  <si>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</si>
  <si>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</si>
  <si>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</si>
  <si>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</si>
  <si>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</si>
  <si>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</si>
  <si>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</si>
  <si>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</si>
  <si>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</si>
  <si>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</si>
  <si>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</si>
  <si>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</si>
  <si>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</si>
  <si>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</si>
  <si>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</si>
  <si>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</si>
  <si>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</si>
  <si>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</si>
  <si>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</si>
  <si>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</si>
  <si>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</si>
  <si>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</si>
  <si>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</si>
  <si>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</si>
  <si>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</si>
  <si>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</si>
  <si>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</si>
  <si>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</si>
  <si>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</si>
  <si>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</si>
  <si>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</si>
  <si>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</si>
  <si>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</si>
  <si>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</si>
  <si>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</si>
  <si>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</si>
  <si>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</si>
  <si>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</si>
  <si>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</si>
  <si>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</si>
  <si>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</si>
  <si>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</si>
  <si>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</si>
  <si>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</si>
  <si>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</si>
  <si>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</si>
  <si>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</si>
  <si>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</si>
  <si>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</si>
  <si>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</si>
  <si>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</si>
  <si>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</si>
  <si>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</si>
  <si>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</si>
  <si>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</si>
  <si>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</si>
  <si>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</si>
  <si>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</si>
  <si>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</si>
  <si>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</si>
  <si>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</si>
  <si>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</si>
  <si>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</si>
  <si>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</si>
  <si>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</si>
  <si>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</si>
  <si>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</si>
  <si>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</si>
  <si>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</si>
  <si>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</si>
  <si>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</si>
  <si>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</si>
  <si>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</si>
  <si>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</si>
  <si>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</si>
  <si>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</si>
  <si>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</si>
  <si>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</si>
  <si>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</si>
  <si>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</si>
  <si>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</si>
  <si>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</si>
  <si>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</si>
  <si>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</si>
  <si>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</si>
  <si>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</si>
  <si>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</si>
  <si>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</si>
  <si>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</si>
  <si>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</si>
  <si>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</si>
  <si>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</si>
  <si>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</si>
  <si>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</si>
  <si>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</si>
  <si>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</si>
  <si>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</si>
  <si>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</si>
  <si>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</si>
  <si>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</si>
  <si>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</si>
  <si>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</si>
  <si>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</si>
  <si>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</si>
  <si>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</si>
  <si>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</si>
  <si>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</si>
  <si>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</si>
  <si>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</si>
  <si>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</si>
  <si>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</si>
  <si>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</si>
  <si>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</si>
  <si>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</si>
  <si>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</si>
  <si>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</si>
  <si>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</si>
  <si>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</si>
  <si>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</si>
  <si>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</si>
  <si>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</si>
  <si>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</si>
  <si>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</si>
  <si>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</si>
  <si>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</si>
  <si>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</si>
  <si>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</si>
  <si>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</si>
  <si>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</si>
  <si>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</si>
  <si>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</si>
  <si>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</si>
  <si>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</si>
  <si>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</si>
  <si>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</si>
  <si>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</si>
  <si>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</si>
  <si>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</si>
  <si>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</si>
  <si>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</si>
  <si>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</si>
  <si>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</si>
  <si>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</si>
  <si>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</si>
  <si>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</si>
  <si>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</si>
  <si>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</si>
  <si>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</si>
  <si>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</si>
  <si>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</si>
  <si>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</si>
  <si>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</si>
  <si>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</si>
  <si>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</si>
  <si>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</si>
  <si>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</si>
  <si>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</si>
  <si>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</si>
  <si>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</si>
  <si>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</si>
  <si>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</si>
  <si>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</si>
  <si>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</si>
  <si>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</si>
  <si>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</si>
  <si>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</si>
  <si>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</si>
  <si>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</si>
  <si>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</si>
  <si>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</si>
  <si>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</si>
  <si>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</si>
  <si>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</si>
  <si>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</si>
  <si>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</si>
  <si>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</si>
  <si>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</si>
  <si>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</si>
  <si>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</si>
  <si>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</si>
  <si>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</si>
  <si>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</si>
  <si>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</si>
  <si>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</si>
  <si>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</si>
  <si>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</si>
  <si>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</si>
  <si>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</si>
  <si>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</si>
  <si>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</si>
  <si>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</si>
  <si>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</si>
  <si>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</si>
  <si>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</si>
  <si>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</si>
  <si>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</si>
  <si>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</si>
  <si>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</si>
  <si>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</si>
  <si>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</si>
  <si>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</si>
  <si>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</si>
  <si>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</si>
  <si>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</si>
  <si>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</si>
  <si>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</si>
  <si>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</si>
  <si>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</si>
  <si>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</si>
  <si>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</si>
  <si>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</si>
  <si>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</si>
  <si>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</si>
  <si>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</si>
  <si>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</si>
  <si>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</si>
  <si>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</si>
  <si>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</si>
  <si>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</si>
  <si>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</si>
  <si>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</si>
  <si>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</si>
  <si>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</si>
  <si>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</si>
  <si>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</si>
  <si>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</si>
  <si>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</si>
  <si>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</si>
  <si>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</si>
  <si>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</si>
  <si>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</si>
  <si>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</si>
  <si>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</si>
  <si>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</si>
  <si>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</si>
  <si>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</si>
  <si>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</si>
  <si>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</si>
  <si>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</si>
  <si>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</si>
  <si>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</si>
  <si>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</si>
  <si>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</si>
  <si>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</si>
  <si>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</si>
  <si>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</si>
  <si>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</si>
  <si>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</si>
  <si>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</si>
  <si>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</si>
  <si>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</si>
  <si>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</si>
  <si>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</si>
  <si>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</si>
  <si>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</si>
  <si>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</si>
  <si>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</si>
  <si>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</si>
  <si>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</si>
  <si>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</si>
  <si>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</si>
  <si>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</si>
  <si>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</si>
  <si>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</si>
  <si>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</si>
  <si>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</si>
  <si>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</si>
  <si>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</si>
  <si>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</si>
  <si>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</si>
  <si>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</si>
  <si>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</si>
  <si>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</si>
  <si>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</si>
  <si>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</si>
  <si>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</si>
  <si>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</si>
  <si>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</si>
  <si>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</si>
  <si>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</si>
  <si>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</si>
  <si>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</si>
  <si>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</si>
  <si>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</si>
  <si>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</si>
  <si>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</si>
  <si>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</si>
  <si>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</si>
  <si>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</si>
  <si>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</si>
  <si>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</si>
  <si>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</si>
  <si>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</si>
  <si>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</si>
  <si>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</si>
  <si>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</si>
  <si>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</si>
  <si>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</si>
  <si>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</si>
  <si>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</si>
  <si>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</si>
  <si>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</si>
  <si>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</si>
  <si>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</si>
  <si>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</si>
  <si>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</si>
  <si>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</si>
  <si>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</si>
  <si>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</si>
  <si>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</si>
  <si>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</si>
  <si>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</si>
  <si>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</si>
  <si>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</si>
  <si>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</si>
  <si>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</si>
  <si>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</si>
  <si>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</si>
  <si>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</si>
  <si>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</si>
  <si>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</si>
  <si>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</si>
  <si>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</si>
  <si>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</si>
  <si>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</si>
  <si>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</si>
  <si>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</si>
  <si>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</si>
  <si>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</si>
  <si>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</si>
  <si>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</si>
  <si>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</si>
  <si>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</si>
  <si>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</si>
  <si>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</si>
  <si>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</si>
  <si>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</si>
  <si>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</si>
  <si>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</si>
  <si>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</si>
  <si>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</si>
  <si>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</si>
  <si>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</si>
  <si>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</si>
  <si>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</si>
  <si>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</si>
  <si>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</si>
  <si>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</si>
  <si>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</si>
  <si>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</si>
  <si>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</si>
  <si>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</si>
  <si>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</si>
  <si>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</si>
  <si>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</si>
  <si>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</si>
  <si>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</si>
  <si>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</si>
  <si>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</si>
  <si>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</si>
  <si>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</si>
  <si>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</si>
  <si>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</si>
  <si>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</si>
  <si>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</si>
  <si>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</si>
  <si>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</si>
  <si>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</si>
  <si>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</si>
  <si>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</si>
  <si>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</si>
  <si>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</si>
  <si>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</si>
  <si>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</si>
  <si>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</si>
  <si>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</si>
  <si>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</si>
  <si>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</si>
  <si>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</si>
  <si>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</si>
  <si>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</si>
  <si>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</si>
  <si>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</si>
  <si>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</si>
  <si>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</si>
  <si>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</si>
  <si>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</si>
  <si>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</si>
  <si>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</si>
  <si>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</si>
  <si>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</si>
  <si>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</si>
  <si>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</si>
  <si>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</si>
  <si>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</si>
  <si>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</si>
  <si>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</si>
  <si>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</si>
  <si>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</si>
  <si>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</si>
  <si>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</si>
  <si>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</si>
  <si>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</si>
  <si>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</si>
  <si>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</si>
  <si>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</si>
  <si>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</si>
  <si>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</si>
  <si>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</si>
  <si>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</si>
  <si>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</si>
  <si>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</si>
  <si>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</si>
  <si>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</si>
  <si>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</si>
  <si>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</si>
  <si>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</si>
  <si>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</si>
  <si>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</si>
  <si>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</si>
  <si>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</si>
  <si>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</si>
  <si>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</si>
  <si>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</si>
  <si>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</si>
  <si>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</si>
  <si>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</si>
  <si>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</si>
  <si>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</si>
  <si>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</si>
  <si>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</si>
  <si>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</si>
  <si>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</si>
  <si>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</si>
  <si>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</si>
  <si>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</si>
  <si>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</si>
  <si>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</si>
  <si>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</si>
  <si>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</si>
  <si>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</si>
  <si>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</si>
  <si>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</si>
  <si>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</si>
  <si>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</si>
  <si>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</si>
  <si>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</si>
  <si>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</si>
  <si>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</si>
  <si>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</si>
  <si>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</si>
  <si>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</si>
  <si>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</si>
  <si>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</si>
  <si>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</si>
  <si>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</si>
  <si>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</si>
  <si>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</si>
  <si>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</si>
  <si>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</si>
  <si>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</si>
  <si>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</si>
  <si>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</si>
  <si>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</si>
  <si>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</si>
  <si>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</si>
  <si>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</si>
  <si>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</si>
  <si>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</si>
  <si>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</si>
  <si>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</si>
  <si>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</si>
  <si>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</si>
  <si>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</si>
  <si>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</si>
  <si>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</si>
  <si>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</si>
  <si>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</si>
  <si>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</si>
  <si>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</si>
  <si>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</si>
  <si>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</si>
  <si>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</si>
  <si>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</si>
  <si>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</si>
  <si>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</si>
  <si>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</si>
  <si>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</si>
  <si>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</si>
  <si>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</si>
  <si>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</si>
  <si>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</si>
  <si>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</si>
  <si>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</si>
  <si>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</si>
  <si>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</si>
  <si>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</si>
  <si>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</si>
  <si>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</si>
  <si>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</si>
  <si>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</si>
  <si>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</si>
  <si>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</si>
  <si>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</si>
  <si>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</si>
  <si>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</si>
  <si>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</si>
  <si>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</si>
  <si>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</si>
  <si>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</si>
  <si>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</si>
  <si>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</si>
  <si>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</si>
  <si>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</si>
  <si>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</si>
  <si>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</si>
  <si>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</si>
  <si>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</si>
  <si>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</si>
  <si>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</si>
  <si>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</si>
  <si>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</si>
  <si>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</si>
  <si>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</si>
  <si>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</si>
  <si>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</si>
  <si>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</si>
  <si>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</si>
  <si>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</si>
  <si>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</si>
  <si>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</si>
  <si>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</si>
  <si>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</si>
  <si>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</si>
  <si>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</si>
  <si>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</si>
  <si>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</si>
  <si>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</si>
  <si>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</si>
  <si>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</si>
  <si>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</si>
  <si>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</si>
  <si>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</si>
  <si>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</si>
  <si>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</si>
  <si>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</si>
  <si>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</si>
  <si>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</si>
  <si>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</si>
  <si>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</si>
  <si>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</si>
  <si>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</si>
  <si>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</si>
  <si>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</si>
  <si>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</si>
  <si>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</si>
  <si>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</si>
  <si>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</si>
  <si>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</si>
  <si>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</si>
  <si>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</si>
  <si>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</si>
  <si>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</si>
  <si>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</si>
  <si>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</si>
  <si>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</si>
  <si>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</si>
  <si>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</si>
  <si>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</si>
  <si>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</si>
  <si>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</si>
  <si>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</si>
  <si>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</si>
  <si>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</si>
  <si>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</si>
  <si>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</si>
  <si>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</si>
  <si>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</si>
  <si>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</si>
  <si>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</si>
  <si>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</si>
  <si>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</si>
  <si>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</si>
  <si>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</si>
  <si>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</si>
  <si>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</si>
  <si>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</si>
  <si>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</si>
  <si>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</si>
  <si>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</si>
  <si>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</si>
  <si>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</si>
  <si>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</si>
  <si>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</si>
  <si>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</si>
  <si>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</si>
  <si>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</si>
  <si>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</si>
  <si>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</si>
  <si>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</si>
  <si>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</si>
  <si>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</si>
  <si>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</si>
  <si>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</si>
  <si>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</si>
  <si>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</si>
  <si>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</si>
  <si>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</si>
  <si>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</si>
  <si>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</si>
  <si>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</si>
  <si>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</si>
  <si>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</si>
  <si>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</si>
  <si>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</si>
  <si>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</si>
  <si>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</si>
  <si>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</si>
  <si>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</si>
  <si>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</si>
  <si>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</si>
  <si>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</si>
  <si>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</si>
  <si>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</si>
  <si>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</si>
  <si>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</si>
  <si>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</si>
  <si>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</si>
  <si>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</si>
  <si>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</si>
  <si>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</si>
  <si>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</si>
  <si>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</si>
  <si>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</si>
  <si>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</si>
  <si>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</si>
  <si>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</si>
  <si>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</si>
  <si>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</si>
  <si>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</si>
  <si>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</si>
  <si>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</si>
  <si>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</si>
  <si>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</si>
  <si>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</si>
  <si>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</si>
  <si>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</si>
  <si>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</si>
  <si>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</si>
  <si>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</si>
  <si>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</si>
  <si>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</si>
  <si>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</si>
  <si>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</si>
  <si>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</si>
  <si>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</si>
  <si>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</si>
  <si>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</si>
  <si>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</si>
  <si>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</si>
  <si>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</si>
  <si>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</si>
  <si>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</si>
  <si>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</si>
  <si>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</si>
  <si>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</si>
  <si>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</si>
  <si>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</si>
  <si>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</si>
  <si>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</si>
  <si>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</si>
  <si>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</si>
  <si>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</si>
  <si>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</si>
  <si>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</si>
  <si>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</si>
  <si>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</si>
  <si>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</si>
  <si>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</si>
  <si>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</si>
  <si>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</si>
  <si>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</si>
  <si>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</si>
  <si>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</si>
  <si>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</si>
  <si>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</si>
  <si>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</si>
  <si>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</si>
  <si>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</si>
  <si>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</si>
  <si>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</si>
  <si>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</si>
  <si>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</si>
  <si>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</si>
  <si>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</si>
  <si>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</si>
  <si>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</si>
  <si>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</si>
  <si>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</si>
  <si>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</si>
  <si>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</si>
  <si>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</si>
  <si>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</si>
  <si>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</si>
  <si>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</si>
  <si>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</si>
  <si>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</si>
  <si>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</si>
  <si>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</si>
  <si>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</si>
  <si>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</si>
  <si>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</si>
  <si>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</si>
  <si>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</si>
  <si>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</si>
  <si>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</si>
  <si>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</si>
  <si>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</si>
  <si>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</si>
  <si>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</si>
  <si>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</si>
  <si>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</si>
  <si>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</si>
  <si>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</si>
  <si>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</si>
  <si>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</si>
  <si>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</si>
  <si>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</si>
  <si>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</si>
  <si>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</si>
  <si>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</si>
  <si>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</si>
  <si>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</si>
  <si>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</si>
  <si>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</si>
  <si>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</si>
  <si>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</si>
  <si>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</si>
  <si>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</si>
  <si>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</si>
  <si>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</si>
  <si>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</si>
  <si>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</si>
  <si>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</si>
  <si>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</si>
  <si>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</si>
  <si>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</si>
  <si>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</si>
  <si>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</si>
  <si>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</si>
  <si>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</si>
  <si>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</si>
  <si>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</si>
  <si>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</si>
  <si>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</si>
  <si>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</si>
  <si>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</si>
  <si>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</si>
  <si>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</si>
  <si>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</si>
  <si>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</si>
  <si>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</si>
  <si>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</si>
  <si>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</si>
  <si>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</si>
  <si>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</si>
  <si>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</si>
  <si>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</si>
  <si>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</si>
  <si>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</si>
  <si>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</si>
  <si>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</si>
  <si>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</si>
  <si>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</si>
  <si>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</si>
  <si>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</si>
  <si>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</si>
  <si>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</si>
  <si>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</si>
  <si>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</si>
  <si>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</si>
  <si>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</si>
  <si>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</si>
  <si>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</si>
  <si>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</si>
  <si>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</si>
  <si>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</si>
  <si>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</si>
  <si>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</si>
  <si>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</si>
  <si>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</si>
  <si>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</si>
  <si>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</si>
  <si>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</si>
  <si>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</si>
  <si>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</si>
  <si>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</si>
  <si>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</si>
  <si>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</si>
  <si>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</si>
  <si>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</si>
  <si>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</si>
  <si>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</si>
  <si>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</si>
  <si>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</si>
  <si>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</si>
  <si>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</si>
  <si>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</si>
  <si>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</si>
  <si>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</si>
  <si>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</si>
  <si>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</si>
  <si>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</si>
  <si>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</si>
  <si>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</si>
  <si>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</si>
  <si>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</si>
  <si>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</si>
  <si>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</si>
  <si>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</si>
  <si>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</si>
  <si>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</si>
  <si>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</si>
  <si>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</si>
  <si>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</si>
  <si>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</si>
  <si>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</si>
  <si>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</si>
  <si>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</si>
  <si>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</si>
  <si>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</si>
  <si>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</si>
  <si>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</si>
  <si>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</si>
  <si>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</si>
  <si>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</si>
  <si>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</si>
  <si>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</si>
  <si>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</si>
  <si>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</si>
  <si>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</si>
  <si>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</si>
  <si>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</si>
  <si>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</si>
  <si>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</si>
  <si>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</si>
  <si>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</si>
  <si>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</si>
  <si>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</si>
  <si>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</si>
  <si>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</si>
  <si>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</si>
  <si>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</si>
  <si>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</si>
  <si>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</si>
  <si>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</si>
  <si>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</si>
  <si>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</si>
  <si>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</si>
  <si>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</si>
  <si>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</si>
  <si>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</si>
  <si>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</si>
  <si>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</si>
  <si>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</si>
  <si>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</si>
  <si>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</si>
  <si>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</si>
  <si>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</si>
  <si>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</si>
  <si>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</si>
  <si>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</si>
  <si>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</si>
  <si>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</si>
  <si>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</si>
  <si>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</si>
  <si>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</si>
  <si>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</si>
  <si>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</si>
  <si>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</si>
  <si>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</si>
  <si>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</si>
  <si>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</si>
  <si>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</si>
  <si>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</si>
  <si>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</si>
  <si>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</si>
  <si>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</si>
  <si>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</si>
  <si>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</si>
  <si>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</si>
  <si>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</si>
  <si>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</si>
  <si>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</si>
  <si>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</si>
  <si>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</si>
  <si>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</si>
  <si>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</si>
  <si>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</si>
  <si>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</si>
  <si>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</si>
  <si>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</si>
  <si>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</si>
  <si>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</si>
  <si>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</si>
  <si>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</si>
  <si>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</si>
  <si>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</si>
  <si>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</si>
  <si>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</si>
  <si>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</si>
  <si>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</si>
  <si>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</si>
  <si>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</si>
  <si>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</si>
  <si>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</si>
  <si>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</si>
  <si>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</si>
  <si>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</si>
  <si>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</si>
  <si>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</si>
  <si>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</si>
  <si>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</si>
  <si>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</si>
  <si>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</si>
  <si>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</si>
  <si>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</si>
  <si>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</si>
  <si>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</si>
  <si>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</si>
  <si>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</si>
  <si>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</si>
  <si>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</si>
  <si>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</si>
  <si>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</si>
  <si>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</si>
  <si>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</si>
  <si>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</si>
  <si>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</si>
  <si>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</si>
  <si>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</si>
  <si>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</si>
  <si>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</si>
  <si>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</si>
  <si>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</si>
  <si>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</si>
  <si>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</si>
  <si>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</si>
  <si>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</si>
  <si>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</si>
  <si>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</si>
  <si>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</si>
  <si>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</si>
  <si>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</si>
  <si>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</si>
  <si>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</si>
  <si>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</si>
  <si>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</si>
  <si>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</si>
  <si>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</si>
  <si>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</si>
  <si>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</si>
  <si>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</si>
  <si>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</si>
  <si>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</si>
  <si>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</si>
  <si>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</si>
  <si>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</si>
  <si>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</si>
  <si>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</si>
  <si>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</si>
  <si>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</si>
  <si>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</si>
  <si>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</si>
  <si>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</si>
  <si>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</si>
  <si>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</si>
  <si>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</si>
  <si>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</si>
  <si>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</si>
  <si>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</si>
  <si>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</si>
  <si>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</si>
  <si>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</si>
  <si>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</si>
  <si>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</si>
  <si>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</si>
  <si>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</si>
  <si>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</si>
  <si>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</si>
  <si>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</si>
  <si>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</si>
  <si>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</si>
  <si>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</si>
  <si>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</si>
  <si>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</si>
  <si>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</si>
  <si>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</si>
  <si>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</si>
  <si>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</si>
  <si>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</si>
  <si>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</si>
  <si>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</si>
  <si>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</si>
  <si>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</si>
  <si>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</si>
  <si>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</si>
  <si>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</si>
  <si>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</si>
  <si>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</si>
  <si>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</si>
  <si>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</si>
  <si>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</si>
  <si>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</si>
  <si>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</si>
  <si>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</si>
  <si>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</si>
  <si>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</si>
  <si>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</si>
  <si>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</si>
  <si>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</si>
  <si>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</si>
  <si>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</si>
  <si>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</si>
  <si>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</si>
  <si>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</si>
  <si>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</si>
  <si>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</si>
  <si>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</si>
  <si>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</si>
  <si>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</si>
  <si>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</si>
  <si>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</si>
  <si>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</si>
  <si>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</si>
  <si>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</si>
  <si>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</si>
  <si>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</si>
  <si>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</si>
  <si>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</si>
  <si>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</si>
  <si>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</si>
  <si>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</si>
  <si>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</si>
  <si>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</si>
  <si>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</si>
  <si>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</si>
  <si>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</si>
  <si>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</si>
  <si>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</si>
  <si>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</si>
  <si>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</si>
  <si>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</si>
  <si>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</si>
  <si>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</si>
  <si>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</si>
  <si>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</si>
  <si>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</si>
  <si>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</si>
  <si>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</si>
  <si>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</si>
  <si>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</si>
  <si>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</si>
  <si>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</si>
  <si>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</si>
  <si>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</si>
  <si>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</si>
  <si>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</si>
  <si>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</si>
  <si>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</si>
  <si>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</si>
  <si>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</si>
  <si>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</si>
  <si>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</si>
  <si>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</si>
  <si>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</si>
  <si>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</si>
  <si>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</si>
  <si>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</si>
  <si>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</si>
  <si>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</si>
  <si>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</si>
  <si>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</si>
  <si>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</si>
  <si>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</si>
  <si>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</si>
  <si>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</si>
  <si>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</si>
  <si>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</si>
  <si>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</si>
  <si>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</si>
  <si>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</si>
  <si>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</si>
  <si>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</si>
  <si>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</si>
  <si>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</si>
  <si>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</si>
  <si>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</si>
  <si>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</si>
  <si>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</si>
  <si>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</si>
  <si>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</si>
  <si>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</si>
  <si>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</si>
  <si>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</si>
  <si>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</si>
  <si>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</si>
  <si>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</si>
  <si>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</si>
  <si>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</si>
  <si>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</si>
  <si>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</si>
  <si>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</si>
  <si>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</si>
  <si>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</si>
  <si>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</si>
  <si>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</si>
  <si>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</si>
  <si>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</si>
  <si>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</si>
  <si>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</si>
  <si>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</si>
  <si>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</si>
  <si>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</si>
  <si>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</si>
  <si>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</si>
  <si>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</si>
  <si>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</si>
  <si>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</si>
  <si>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</si>
  <si>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</si>
  <si>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</si>
  <si>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</si>
  <si>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</si>
  <si>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</si>
  <si>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</si>
  <si>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</si>
  <si>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</si>
  <si>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</si>
  <si>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</si>
  <si>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</si>
  <si>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</si>
  <si>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</si>
  <si>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</si>
  <si>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</si>
  <si>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</si>
  <si>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</si>
  <si>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</si>
  <si>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</si>
  <si>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</si>
  <si>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</si>
  <si>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</si>
  <si>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</si>
  <si>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</si>
  <si>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</si>
  <si>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</si>
  <si>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</si>
  <si>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</si>
  <si>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</si>
  <si>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</si>
  <si>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</si>
  <si>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</si>
  <si>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</si>
  <si>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</si>
  <si>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</si>
  <si>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</si>
  <si>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</si>
  <si>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</si>
  <si>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</si>
  <si>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</si>
  <si>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</si>
  <si>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</si>
  <si>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</si>
  <si>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</si>
  <si>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</si>
  <si>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</si>
  <si>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</si>
  <si>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</si>
  <si>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</si>
  <si>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</si>
  <si>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</si>
  <si>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</si>
  <si>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</si>
  <si>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</si>
  <si>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</si>
  <si>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</si>
  <si>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</si>
  <si>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</si>
  <si>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</si>
  <si>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</si>
  <si>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</si>
  <si>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</si>
  <si>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</si>
  <si>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</si>
  <si>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</si>
  <si>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</si>
  <si>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</si>
  <si>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</si>
  <si>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</si>
  <si>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</si>
  <si>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</si>
  <si>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</si>
  <si>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</si>
  <si>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</si>
  <si>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</si>
  <si>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</si>
  <si>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</si>
  <si>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</si>
  <si>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</si>
  <si>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</si>
  <si>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</si>
  <si>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</si>
  <si>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</si>
  <si>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</si>
  <si>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</si>
  <si>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</si>
  <si>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</si>
  <si>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</si>
  <si>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</si>
  <si>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</si>
  <si>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</si>
  <si>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</si>
  <si>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</si>
  <si>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</si>
  <si>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</si>
  <si>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</si>
  <si>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</si>
  <si>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</si>
  <si>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</si>
  <si>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</si>
  <si>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</si>
  <si>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</si>
  <si>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</si>
  <si>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</si>
  <si>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</si>
  <si>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</si>
  <si>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</si>
  <si>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</si>
  <si>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</si>
  <si>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</si>
  <si>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</si>
  <si>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</si>
  <si>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</si>
  <si>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</si>
  <si>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</si>
  <si>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</si>
  <si>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</si>
  <si>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</si>
  <si>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</si>
  <si>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</si>
  <si>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</si>
  <si>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</si>
  <si>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</si>
  <si>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</si>
  <si>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</si>
  <si>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</si>
  <si>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</si>
  <si>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</si>
  <si>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</si>
  <si>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</si>
  <si>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</si>
  <si>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</si>
  <si>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</si>
  <si>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</si>
  <si>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</si>
  <si>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</si>
  <si>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</si>
  <si>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</si>
  <si>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</si>
  <si>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</si>
  <si>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</si>
  <si>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</si>
  <si>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</si>
  <si>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</si>
  <si>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</si>
  <si>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</si>
  <si>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</si>
  <si>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</si>
  <si>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</si>
  <si>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</si>
  <si>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</si>
  <si>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</si>
  <si>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</si>
  <si>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</si>
  <si>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</si>
  <si>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</si>
  <si>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</si>
  <si>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</si>
  <si>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</si>
  <si>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</si>
  <si>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</si>
  <si>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</si>
  <si>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</si>
  <si>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</si>
  <si>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</si>
  <si>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</si>
  <si>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</si>
  <si>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</si>
  <si>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</si>
  <si>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</si>
  <si>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</si>
  <si>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</si>
  <si>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</si>
  <si>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</si>
  <si>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</si>
  <si>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</si>
  <si>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</si>
  <si>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</si>
  <si>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</si>
  <si>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</si>
  <si>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</si>
  <si>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</si>
  <si>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</si>
  <si>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</si>
  <si>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</si>
  <si>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</si>
  <si>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</si>
  <si>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</si>
  <si>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</si>
  <si>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</si>
  <si>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</si>
  <si>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</si>
  <si>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</si>
  <si>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</si>
  <si>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</si>
  <si>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</si>
  <si>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</si>
  <si>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</si>
  <si>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</si>
  <si>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</si>
  <si>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</si>
  <si>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</si>
  <si>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</si>
  <si>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</si>
  <si>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</si>
  <si>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</si>
  <si>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</si>
  <si>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</si>
  <si>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</si>
  <si>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</si>
  <si>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</si>
  <si>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</si>
  <si>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</si>
  <si>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</si>
  <si>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</si>
  <si>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</si>
  <si>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</si>
  <si>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</si>
  <si>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</si>
  <si>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</si>
  <si>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</si>
  <si>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</si>
  <si>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</si>
  <si>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</si>
  <si>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</si>
  <si>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</si>
  <si>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</si>
  <si>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</si>
  <si>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</si>
  <si>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</si>
  <si>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</si>
  <si>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</si>
  <si>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</si>
  <si>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</si>
  <si>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</si>
  <si>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</si>
  <si>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</si>
  <si>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</si>
  <si>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</si>
  <si>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</si>
  <si>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</si>
  <si>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</si>
  <si>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</si>
  <si>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</si>
  <si>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</si>
  <si>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</si>
  <si>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</si>
  <si>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</si>
  <si>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</si>
  <si>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</si>
  <si>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</si>
  <si>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</si>
  <si>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</si>
  <si>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</si>
  <si>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</si>
  <si>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</si>
  <si>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</si>
  <si>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</si>
  <si>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</si>
  <si>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</si>
  <si>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</si>
  <si>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</si>
  <si>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</si>
  <si>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</si>
  <si>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</si>
  <si>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</si>
  <si>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</si>
  <si>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</si>
  <si>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</si>
  <si>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</si>
  <si>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</si>
  <si>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</si>
  <si>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</si>
  <si>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</si>
  <si>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</si>
  <si>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</si>
  <si>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</si>
  <si>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</si>
  <si>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</si>
  <si>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</si>
  <si>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</si>
  <si>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</si>
  <si>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</si>
  <si>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</si>
  <si>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</si>
  <si>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</si>
  <si>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</si>
  <si>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</si>
  <si>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</si>
  <si>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</si>
  <si>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</si>
  <si>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</si>
  <si>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</si>
  <si>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</si>
  <si>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</si>
  <si>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</si>
  <si>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</si>
  <si>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</si>
  <si>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</si>
  <si>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</si>
  <si>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</si>
  <si>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</si>
  <si>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</si>
  <si>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</si>
  <si>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</si>
  <si>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</si>
  <si>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</si>
  <si>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</si>
  <si>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</si>
  <si>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</si>
  <si>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</si>
  <si>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</si>
  <si>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</si>
  <si>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</si>
  <si>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</si>
  <si>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</si>
  <si>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</si>
  <si>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</si>
  <si>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</si>
  <si>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</si>
  <si>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</si>
  <si>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</si>
  <si>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</si>
  <si>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</si>
  <si>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</si>
  <si>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</si>
  <si>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</si>
  <si>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</si>
  <si>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</si>
  <si>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</si>
  <si>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</si>
  <si>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</si>
  <si>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</si>
  <si>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</si>
  <si>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</si>
  <si>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</si>
  <si>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</si>
  <si>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</si>
  <si>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</si>
  <si>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</si>
  <si>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</si>
  <si>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</si>
  <si>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</si>
  <si>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</si>
  <si>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</si>
  <si>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</si>
  <si>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</si>
  <si>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</si>
  <si>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</si>
  <si>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</si>
  <si>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</si>
  <si>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</si>
  <si>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</si>
  <si>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</si>
  <si>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</si>
  <si>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</si>
  <si>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</si>
  <si>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</si>
  <si>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</si>
  <si>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</si>
  <si>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</si>
  <si>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</si>
  <si>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</si>
  <si>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</si>
  <si>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</si>
  <si>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</si>
  <si>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</si>
  <si>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</si>
  <si>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</si>
  <si>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</si>
  <si>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</si>
  <si>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</si>
  <si>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</si>
  <si>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</si>
  <si>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</si>
  <si>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</si>
  <si>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</si>
  <si>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</si>
  <si>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</si>
  <si>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</si>
  <si>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</si>
  <si>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</si>
  <si>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</si>
  <si>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</si>
  <si>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</si>
  <si>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</si>
  <si>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</si>
  <si>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</si>
  <si>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</si>
  <si>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</si>
  <si>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</si>
  <si>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</si>
  <si>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</si>
  <si>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</si>
  <si>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</si>
  <si>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</si>
  <si>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</si>
  <si>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</si>
  <si>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</si>
  <si>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</si>
  <si>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</si>
  <si>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</si>
  <si>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</si>
  <si>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</si>
  <si>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</si>
  <si>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</si>
  <si>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</si>
  <si>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</si>
  <si>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</si>
  <si>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</si>
  <si>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</si>
  <si>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</si>
  <si>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</si>
  <si>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</si>
  <si>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</si>
  <si>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</si>
  <si>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</si>
  <si>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</si>
  <si>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</si>
  <si>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</si>
  <si>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</si>
  <si>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</si>
  <si>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</si>
  <si>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</si>
  <si>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</si>
  <si>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</si>
  <si>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</si>
  <si>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</si>
  <si>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</si>
  <si>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</si>
  <si>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</si>
  <si>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</si>
  <si>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</si>
  <si>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</si>
  <si>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</si>
  <si>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</si>
  <si>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</si>
  <si>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</si>
  <si>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</si>
  <si>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</si>
  <si>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</si>
  <si>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</si>
  <si>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</si>
  <si>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</si>
  <si>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</si>
  <si>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</si>
  <si>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</si>
  <si>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</si>
  <si>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</si>
  <si>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</si>
  <si>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</si>
  <si>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</si>
  <si>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</si>
  <si>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</si>
  <si>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</si>
  <si>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</si>
  <si>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</si>
  <si>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</si>
  <si>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</si>
  <si>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</si>
  <si>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</si>
  <si>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</si>
  <si>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</si>
  <si>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</si>
  <si>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</si>
  <si>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</si>
  <si>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</si>
  <si>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</si>
  <si>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</si>
  <si>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</si>
  <si>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</si>
  <si>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</si>
  <si>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</si>
  <si>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</si>
  <si>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</si>
  <si>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</si>
  <si>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</si>
  <si>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</si>
  <si>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</si>
  <si>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</si>
  <si>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</si>
  <si>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</si>
  <si>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</si>
  <si>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</si>
  <si>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</si>
  <si>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</si>
  <si>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</si>
  <si>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</si>
  <si>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</si>
  <si>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</si>
  <si>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</si>
  <si>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</si>
  <si>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</si>
  <si>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</si>
  <si>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</si>
  <si>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</si>
  <si>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</si>
  <si>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</si>
  <si>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</si>
  <si>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</si>
  <si>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</si>
  <si>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</si>
  <si>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</si>
  <si>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</si>
  <si>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</si>
  <si>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</si>
  <si>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</si>
  <si>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</si>
  <si>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</si>
  <si>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</si>
  <si>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</si>
  <si>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</si>
  <si>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</si>
  <si>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</si>
  <si>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</si>
  <si>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</si>
  <si>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</si>
  <si>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</si>
  <si>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</si>
  <si>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</si>
  <si>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</si>
  <si>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</si>
  <si>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</si>
  <si>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</si>
  <si>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</si>
  <si>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</si>
  <si>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</si>
  <si>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</si>
  <si>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</si>
  <si>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</si>
  <si>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</si>
  <si>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</si>
  <si>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</si>
  <si>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</si>
  <si>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</si>
  <si>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</si>
  <si>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</si>
  <si>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</si>
  <si>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</si>
  <si>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</si>
  <si>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</si>
  <si>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</si>
  <si>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</si>
  <si>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</si>
  <si>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</si>
  <si>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</si>
  <si>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</si>
  <si>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</si>
  <si>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</si>
  <si>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</si>
  <si>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</si>
  <si>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</si>
  <si>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</si>
  <si>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</si>
  <si>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</si>
  <si>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</si>
  <si>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</si>
  <si>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</si>
  <si>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</si>
  <si>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</si>
  <si>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</si>
  <si>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</si>
  <si>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</si>
  <si>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</si>
  <si>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</si>
  <si>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</si>
  <si>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</si>
  <si>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</si>
  <si>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</si>
  <si>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</si>
  <si>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</si>
  <si>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</si>
  <si>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</si>
  <si>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</si>
  <si>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</si>
  <si>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</si>
  <si>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</si>
  <si>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</si>
  <si>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</si>
  <si>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</si>
  <si>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</si>
  <si>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</si>
  <si>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</si>
  <si>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</si>
  <si>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</si>
  <si>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</si>
  <si>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</si>
  <si>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</si>
  <si>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</si>
  <si>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</si>
  <si>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</si>
  <si>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</si>
  <si>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</si>
  <si>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</si>
  <si>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</si>
  <si>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</si>
  <si>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</si>
  <si>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</si>
  <si>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</si>
  <si>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</si>
  <si>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</si>
  <si>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</si>
  <si>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</si>
  <si>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</si>
  <si>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</si>
  <si>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</si>
  <si>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</si>
  <si>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</si>
  <si>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</si>
  <si>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</si>
  <si>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</si>
  <si>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</si>
  <si>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</si>
  <si>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</si>
  <si>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</si>
  <si>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</si>
  <si>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</si>
  <si>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</si>
  <si>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</si>
  <si>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</si>
  <si>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</si>
  <si>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</si>
  <si>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</si>
  <si>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</si>
  <si>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</si>
  <si>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</si>
  <si>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</si>
  <si>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</si>
  <si>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</si>
  <si>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</si>
  <si>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</si>
  <si>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</si>
  <si>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</si>
  <si>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</si>
  <si>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</si>
  <si>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</si>
  <si>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</si>
  <si>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</si>
  <si>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</si>
  <si>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</si>
  <si>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</si>
  <si>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</si>
  <si>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</si>
  <si>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</si>
  <si>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</si>
  <si>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</si>
  <si>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</si>
  <si>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</si>
  <si>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</si>
  <si>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</si>
  <si>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</si>
  <si>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</si>
  <si>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</si>
  <si>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</si>
  <si>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</si>
  <si>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</si>
  <si>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</si>
  <si>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</si>
  <si>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</si>
  <si>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</si>
  <si>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</si>
  <si>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</si>
  <si>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</si>
  <si>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</si>
  <si>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</si>
  <si>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</si>
  <si>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</si>
  <si>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</si>
  <si>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</si>
  <si>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</si>
  <si>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</si>
  <si>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</si>
  <si>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</si>
  <si>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</si>
  <si>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</si>
  <si>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</si>
  <si>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</si>
  <si>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</si>
  <si>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</si>
  <si>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</si>
  <si>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</si>
  <si>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</si>
  <si>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</si>
  <si>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</si>
  <si>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</si>
  <si>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</si>
  <si>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</si>
  <si>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</si>
  <si>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</si>
  <si>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</si>
  <si>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</si>
  <si>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</si>
  <si>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</si>
  <si>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</si>
  <si>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</si>
  <si>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</si>
  <si>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</si>
  <si>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</si>
  <si>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</si>
  <si>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</si>
  <si>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</si>
  <si>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</si>
  <si>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</si>
  <si>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</si>
  <si>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</si>
  <si>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</si>
  <si>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</si>
  <si>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</si>
  <si>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</si>
  <si>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</si>
  <si>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</si>
  <si>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</si>
  <si>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</si>
  <si>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</si>
  <si>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</si>
  <si>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</si>
  <si>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</si>
  <si>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</si>
  <si>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</si>
  <si>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</si>
  <si>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</si>
  <si>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</si>
  <si>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</si>
  <si>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</si>
  <si>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</si>
  <si>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</si>
  <si>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</si>
  <si>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</si>
  <si>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</si>
  <si>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</si>
  <si>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</si>
  <si>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</si>
  <si>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</si>
  <si>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</si>
  <si>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</si>
  <si>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</si>
  <si>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</si>
  <si>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</si>
  <si>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</si>
  <si>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</si>
  <si>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</si>
  <si>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</si>
  <si>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</si>
  <si>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</si>
  <si>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</si>
  <si>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</si>
  <si>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</si>
  <si>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</si>
  <si>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</si>
  <si>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</si>
  <si>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</si>
  <si>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</si>
  <si>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</si>
  <si>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</si>
  <si>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</si>
  <si>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</si>
  <si>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</si>
  <si>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</si>
  <si>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</si>
  <si>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</si>
  <si>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</si>
  <si>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</si>
  <si>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</si>
  <si>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</si>
  <si>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</si>
  <si>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</si>
  <si>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</si>
  <si>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</si>
  <si>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</si>
  <si>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</si>
  <si>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</si>
  <si>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</si>
  <si>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</si>
  <si>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</si>
  <si>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</si>
  <si>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</si>
  <si>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</si>
  <si>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</si>
  <si>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</si>
  <si>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</si>
  <si>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</si>
  <si>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</si>
  <si>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</si>
  <si>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</si>
  <si>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</si>
  <si>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</si>
  <si>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</si>
  <si>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</si>
  <si>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</si>
  <si>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</si>
  <si>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</si>
  <si>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</si>
  <si>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</si>
  <si>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</si>
  <si>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</si>
  <si>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</si>
  <si>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</si>
  <si>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</si>
  <si>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</si>
  <si>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</si>
  <si>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</si>
  <si>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</si>
  <si>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</si>
  <si>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</si>
  <si>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</si>
  <si>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</si>
  <si>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</si>
  <si>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</si>
  <si>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</si>
  <si>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</si>
  <si>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</si>
  <si>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</si>
  <si>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</si>
  <si>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</si>
  <si>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</si>
  <si>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</si>
  <si>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</si>
  <si>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</si>
  <si>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</si>
  <si>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</si>
  <si>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</si>
  <si>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</si>
  <si>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</si>
  <si>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</si>
  <si>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</si>
  <si>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</si>
  <si>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</si>
  <si>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</si>
  <si>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</si>
  <si>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</si>
  <si>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</si>
  <si>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</si>
  <si>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</si>
  <si>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</si>
  <si>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</si>
  <si>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</si>
  <si>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</si>
  <si>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</si>
  <si>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</si>
  <si>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</si>
  <si>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</si>
  <si>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</si>
  <si>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</si>
  <si>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</si>
  <si>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</si>
  <si>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</si>
  <si>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</si>
  <si>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</si>
  <si>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</si>
  <si>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</si>
  <si>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</si>
  <si>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</si>
  <si>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</si>
  <si>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</si>
  <si>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</si>
  <si>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</si>
  <si>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</si>
  <si>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</si>
  <si>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</si>
  <si>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</si>
  <si>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</si>
  <si>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</si>
  <si>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</si>
  <si>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</si>
  <si>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</si>
  <si>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</si>
  <si>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</si>
  <si>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</si>
  <si>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</si>
  <si>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</si>
  <si>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</si>
  <si>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</si>
  <si>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</si>
  <si>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</si>
  <si>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</si>
  <si>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</si>
  <si>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</si>
  <si>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</si>
  <si>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</si>
  <si>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</si>
  <si>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</si>
  <si>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</si>
  <si>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</si>
  <si>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</si>
  <si>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</si>
  <si>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</si>
  <si>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</si>
  <si>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</si>
  <si>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</si>
  <si>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</si>
  <si>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</si>
  <si>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</si>
  <si>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</si>
  <si>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</si>
  <si>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</si>
  <si>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</si>
  <si>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</si>
  <si>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</si>
  <si>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</si>
  <si>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</si>
  <si>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</si>
  <si>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</si>
  <si>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</si>
  <si>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</si>
  <si>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</si>
  <si>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</si>
  <si>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</si>
  <si>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</si>
  <si>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</si>
  <si>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</si>
  <si>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</si>
  <si>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</si>
  <si>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</si>
  <si>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</si>
  <si>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</si>
  <si>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</si>
  <si>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</si>
  <si>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</si>
  <si>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</si>
  <si>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</si>
  <si>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</si>
  <si>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</si>
  <si>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</si>
  <si>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</si>
  <si>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</si>
  <si>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</si>
  <si>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</si>
  <si>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</si>
  <si>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</si>
  <si>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</si>
  <si>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</si>
  <si>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</si>
  <si>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</si>
  <si>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</si>
  <si>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</si>
  <si>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</si>
  <si>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</si>
  <si>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</si>
  <si>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</si>
  <si>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</si>
  <si>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</si>
  <si>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</si>
  <si>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</si>
  <si>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</si>
  <si>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</si>
  <si>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</si>
  <si>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</si>
  <si>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</si>
  <si>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</si>
  <si>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</si>
  <si>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</si>
  <si>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</si>
  <si>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</si>
  <si>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</si>
  <si>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</si>
  <si>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</si>
  <si>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</si>
  <si>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</si>
  <si>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</si>
  <si>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</si>
  <si>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</si>
  <si>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</si>
  <si>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</si>
  <si>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</si>
  <si>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</si>
  <si>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</si>
  <si>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</si>
  <si>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</si>
  <si>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</si>
  <si>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</si>
  <si>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</si>
  <si>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</si>
  <si>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</si>
  <si>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</si>
  <si>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</si>
  <si>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</si>
  <si>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</si>
  <si>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</si>
  <si>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</si>
  <si>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</si>
  <si>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</si>
  <si>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</si>
  <si>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</si>
  <si>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</si>
  <si>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</si>
  <si>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</si>
  <si>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</si>
  <si>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</si>
  <si>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</si>
  <si>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</si>
  <si>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</si>
  <si>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</si>
  <si>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</si>
  <si>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</si>
  <si>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</si>
  <si>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</si>
  <si>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</si>
  <si>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</si>
  <si>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</si>
  <si>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</si>
  <si>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</si>
  <si>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</si>
  <si>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</si>
  <si>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</si>
  <si>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</si>
  <si>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</si>
  <si>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</si>
  <si>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</si>
  <si>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</si>
  <si>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</si>
  <si>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</si>
  <si>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</si>
  <si>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</si>
  <si>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</si>
  <si>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</si>
  <si>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</si>
  <si>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</si>
  <si>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</si>
  <si>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</si>
  <si>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</si>
  <si>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</si>
  <si>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</si>
  <si>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</si>
  <si>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</si>
  <si>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</si>
  <si>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</si>
  <si>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</si>
  <si>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</si>
  <si>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</si>
  <si>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</si>
  <si>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</si>
  <si>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</si>
  <si>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</si>
  <si>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</si>
  <si>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</si>
  <si>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</si>
  <si>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</si>
  <si>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</si>
  <si>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</si>
  <si>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</si>
  <si>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</si>
  <si>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</si>
  <si>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</si>
  <si>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</si>
  <si>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</si>
  <si>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</si>
  <si>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</si>
  <si>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</si>
  <si>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</si>
  <si>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</si>
  <si>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</si>
  <si>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</si>
  <si>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</si>
  <si>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</si>
  <si>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</si>
  <si>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</si>
  <si>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</si>
  <si>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</si>
  <si>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</si>
  <si>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</si>
  <si>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</si>
  <si>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</si>
  <si>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</si>
  <si>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</si>
  <si>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</si>
  <si>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</si>
  <si>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</si>
  <si>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</si>
  <si>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</si>
  <si>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</si>
  <si>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</si>
  <si>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</si>
  <si>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</si>
  <si>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</si>
  <si>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</si>
  <si>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</si>
  <si>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</si>
  <si>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</si>
  <si>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</si>
  <si>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</si>
  <si>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</si>
  <si>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</si>
  <si>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</si>
  <si>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</si>
  <si>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</si>
  <si>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</si>
  <si>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</si>
  <si>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</si>
  <si>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</si>
  <si>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</si>
  <si>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</si>
  <si>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</si>
  <si>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</si>
  <si>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</si>
  <si>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</si>
  <si>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</si>
  <si>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</si>
  <si>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</si>
  <si>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</si>
  <si>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</si>
  <si>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</si>
  <si>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</si>
  <si>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</si>
  <si>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</si>
  <si>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</si>
  <si>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</si>
  <si>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</si>
  <si>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</si>
  <si>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</si>
  <si>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</si>
  <si>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</si>
  <si>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</si>
  <si>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</si>
  <si>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</si>
  <si>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</si>
  <si>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</si>
  <si>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</si>
  <si>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</si>
  <si>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</si>
  <si>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</si>
  <si>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</si>
  <si>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</si>
  <si>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</si>
  <si>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</si>
  <si>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</si>
  <si>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</si>
  <si>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</si>
  <si>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</si>
  <si>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</si>
  <si>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</si>
  <si>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</si>
  <si>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</si>
  <si>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</si>
  <si>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</si>
  <si>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</si>
  <si>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</si>
  <si>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</si>
  <si>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</si>
  <si>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</si>
  <si>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</si>
  <si>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</si>
  <si>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</si>
  <si>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</si>
  <si>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</si>
  <si>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</si>
  <si>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</si>
  <si>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</si>
  <si>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</si>
  <si>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</si>
  <si>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</si>
  <si>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</si>
  <si>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</si>
  <si>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</si>
  <si>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</si>
  <si>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</si>
  <si>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</si>
  <si>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</si>
  <si>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</si>
  <si>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</si>
  <si>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</si>
  <si>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</si>
  <si>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</si>
  <si>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</si>
  <si>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</si>
  <si>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</si>
  <si>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</si>
  <si>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</si>
  <si>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</si>
  <si>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</si>
  <si>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</si>
  <si>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</si>
  <si>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</si>
  <si>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</si>
  <si>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</si>
  <si>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</si>
  <si>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</si>
  <si>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</si>
  <si>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</si>
  <si>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</si>
  <si>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</si>
  <si>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</si>
  <si>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</si>
  <si>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</si>
  <si>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</si>
  <si>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</si>
  <si>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</si>
  <si>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</si>
  <si>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</si>
  <si>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</si>
  <si>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</si>
  <si>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</si>
  <si>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</si>
  <si>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</si>
  <si>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</si>
  <si>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</si>
  <si>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</si>
  <si>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</si>
  <si>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</si>
  <si>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</si>
  <si>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</si>
  <si>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</si>
  <si>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</si>
  <si>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</si>
  <si>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</si>
  <si>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</si>
  <si>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</si>
  <si>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</si>
  <si>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</si>
  <si>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</si>
  <si>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</si>
  <si>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</si>
  <si>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</si>
  <si>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</si>
  <si>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</si>
  <si>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</si>
  <si>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</si>
  <si>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</si>
  <si>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</si>
  <si>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</si>
  <si>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</si>
  <si>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</si>
  <si>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</si>
  <si>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</si>
  <si>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</si>
  <si>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</si>
  <si>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</si>
  <si>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</si>
  <si>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</si>
  <si>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</si>
  <si>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</si>
  <si>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</si>
  <si>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</si>
  <si>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</si>
  <si>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</si>
  <si>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</si>
  <si>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</si>
  <si>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</si>
  <si>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</si>
  <si>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</si>
  <si>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</si>
  <si>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</si>
  <si>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</si>
  <si>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</si>
  <si>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</si>
  <si>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</si>
  <si>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</si>
  <si>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</si>
  <si>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</si>
  <si>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</si>
  <si>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</si>
  <si>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</si>
  <si>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</si>
  <si>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</si>
  <si>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</si>
  <si>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</si>
  <si>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</si>
  <si>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</si>
  <si>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</si>
  <si>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</si>
  <si>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</si>
  <si>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</si>
  <si>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</si>
  <si>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</si>
  <si>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</si>
  <si>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</si>
  <si>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</si>
  <si>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</si>
  <si>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</si>
  <si>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</si>
  <si>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</si>
  <si>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</si>
  <si>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</si>
  <si>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</si>
  <si>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</si>
  <si>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</si>
  <si>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</si>
  <si>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</si>
  <si>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</si>
  <si>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</si>
  <si>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</si>
  <si>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</si>
  <si>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</si>
  <si>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</si>
  <si>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</si>
  <si>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</si>
  <si>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</si>
  <si>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</si>
  <si>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</si>
  <si>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</si>
  <si>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</si>
  <si>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</si>
  <si>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</si>
  <si>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</si>
  <si>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</si>
  <si>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</si>
  <si>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</si>
  <si>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</si>
  <si>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</si>
  <si>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</si>
  <si>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</si>
  <si>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</si>
  <si>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</si>
  <si>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</si>
  <si>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</si>
  <si>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</si>
  <si>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</si>
  <si>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</si>
  <si>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</si>
  <si>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</si>
  <si>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</si>
  <si>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</si>
  <si>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</si>
  <si>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</si>
  <si>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</si>
  <si>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</si>
  <si>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</si>
  <si>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</si>
  <si>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</si>
  <si>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</si>
  <si>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</si>
  <si>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</si>
  <si>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</si>
  <si>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</si>
  <si>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</si>
  <si>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</si>
  <si>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</si>
  <si>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</si>
  <si>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</si>
  <si>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</si>
  <si>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</si>
  <si>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</si>
  <si>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</si>
  <si>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</si>
  <si>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</si>
  <si>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</si>
  <si>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</si>
  <si>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</si>
  <si>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</si>
  <si>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</si>
  <si>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</si>
  <si>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</si>
  <si>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</si>
  <si>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</si>
  <si>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</si>
  <si>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</si>
  <si>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</si>
  <si>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</si>
  <si>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</si>
  <si>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</si>
  <si>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</si>
  <si>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</si>
  <si>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</si>
  <si>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</si>
  <si>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</si>
  <si>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</si>
  <si>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</si>
  <si>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</si>
  <si>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</si>
  <si>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</si>
  <si>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</si>
  <si>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</si>
  <si>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</si>
  <si>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</si>
  <si>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</si>
  <si>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</si>
  <si>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</si>
  <si>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</si>
  <si>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</si>
  <si>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</si>
  <si>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</si>
  <si>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</si>
  <si>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</si>
  <si>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</si>
  <si>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</si>
  <si>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</si>
  <si>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</si>
  <si>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</si>
  <si>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</si>
  <si>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</si>
  <si>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</si>
  <si>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</si>
  <si>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</si>
  <si>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</si>
  <si>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</si>
  <si>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</si>
  <si>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</si>
  <si>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</si>
  <si>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</si>
  <si>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</si>
  <si>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</si>
  <si>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</si>
  <si>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</si>
  <si>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</si>
  <si>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</si>
  <si>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</si>
  <si>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</si>
  <si>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</si>
  <si>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</si>
  <si>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</si>
  <si>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</si>
  <si>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</si>
  <si>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</si>
  <si>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</si>
  <si>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</si>
  <si>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</si>
  <si>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</si>
  <si>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</si>
  <si>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</si>
  <si>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</si>
  <si>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</si>
  <si>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</si>
  <si>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</si>
  <si>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</si>
  <si>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</si>
  <si>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</si>
  <si>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</si>
  <si>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</si>
  <si>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</si>
  <si>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</si>
  <si>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</si>
  <si>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</si>
  <si>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</si>
  <si>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</si>
  <si>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</si>
  <si>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</si>
  <si>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</si>
  <si>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</si>
  <si>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</si>
  <si>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</si>
  <si>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</si>
  <si>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</si>
  <si>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</si>
  <si>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</si>
  <si>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</si>
  <si>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</si>
  <si>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</si>
  <si>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</si>
  <si>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</si>
  <si>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</si>
  <si>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</si>
  <si>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</si>
  <si>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</si>
  <si>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</si>
  <si>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</si>
  <si>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</si>
  <si>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</si>
  <si>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</si>
  <si>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</si>
  <si>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</si>
  <si>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</si>
  <si>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</si>
  <si>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</si>
  <si>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</si>
  <si>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</si>
  <si>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</si>
  <si>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</si>
  <si>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</si>
  <si>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</si>
  <si>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</si>
  <si>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</si>
  <si>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</si>
  <si>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</si>
  <si>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</si>
  <si>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</si>
  <si>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</si>
  <si>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</si>
  <si>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</si>
  <si>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</si>
  <si>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</si>
  <si>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</si>
  <si>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</si>
  <si>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</si>
  <si>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</si>
  <si>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</si>
  <si>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</si>
  <si>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</si>
  <si>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</si>
  <si>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</si>
  <si>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</si>
  <si>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</si>
  <si>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</si>
  <si>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</si>
  <si>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</si>
  <si>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</si>
  <si>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</si>
  <si>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</si>
  <si>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</si>
  <si>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</si>
  <si>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</si>
  <si>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</si>
  <si>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</si>
  <si>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</si>
  <si>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</si>
  <si>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</si>
  <si>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</si>
  <si>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</si>
  <si>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</si>
  <si>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</si>
  <si>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</si>
  <si>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</si>
  <si>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</si>
  <si>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</si>
  <si>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</si>
  <si>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</si>
  <si>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</si>
  <si>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</si>
  <si>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</si>
  <si>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</si>
  <si>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</si>
  <si>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</si>
  <si>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</si>
  <si>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</si>
  <si>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</si>
  <si>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</si>
  <si>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</si>
  <si>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</si>
  <si>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</si>
  <si>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</si>
  <si>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</si>
  <si>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</si>
  <si>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</si>
  <si>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</si>
  <si>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</si>
  <si>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</si>
  <si>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</si>
  <si>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</si>
  <si>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</si>
  <si>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</si>
  <si>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</si>
  <si>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</si>
  <si>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</si>
  <si>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</si>
  <si>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</si>
  <si>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</si>
  <si>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</si>
  <si>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</si>
  <si>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</si>
  <si>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</si>
  <si>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</si>
  <si>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</si>
  <si>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</si>
  <si>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</si>
  <si>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</si>
  <si>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</si>
  <si>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</si>
  <si>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</si>
  <si>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</si>
  <si>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</si>
  <si>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</si>
  <si>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</si>
  <si>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</si>
  <si>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</si>
  <si>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</si>
  <si>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</si>
  <si>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</si>
  <si>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</si>
  <si>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</si>
  <si>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</si>
  <si>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</si>
  <si>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</si>
  <si>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</si>
  <si>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</si>
  <si>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</si>
  <si>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</si>
  <si>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</si>
  <si>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</si>
  <si>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</si>
  <si>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</si>
  <si>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</si>
  <si>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</si>
  <si>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</si>
  <si>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</si>
  <si>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</si>
  <si>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</si>
  <si>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</si>
  <si>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</si>
  <si>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</si>
  <si>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</si>
  <si>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</si>
  <si>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</si>
  <si>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</si>
  <si>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</si>
  <si>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</si>
  <si>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</si>
  <si>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</si>
  <si>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</si>
  <si>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</si>
  <si>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</si>
  <si>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</si>
  <si>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</si>
  <si>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</si>
  <si>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</si>
  <si>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</si>
  <si>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</si>
  <si>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</si>
  <si>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</si>
  <si>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</si>
  <si>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</si>
  <si>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</si>
  <si>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</si>
  <si>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</si>
  <si>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</si>
  <si>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</si>
  <si>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</si>
  <si>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</si>
  <si>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</si>
  <si>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</si>
  <si>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</si>
  <si>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</si>
  <si>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</si>
  <si>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</si>
  <si>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</si>
  <si>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</si>
  <si>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</si>
  <si>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</si>
  <si>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</si>
  <si>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</si>
  <si>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</si>
  <si>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</si>
  <si>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</si>
  <si>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</si>
  <si>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</si>
  <si>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</si>
  <si>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</si>
  <si>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</si>
  <si>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</si>
  <si>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</si>
  <si>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</si>
  <si>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</si>
  <si>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</si>
  <si>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</si>
  <si>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</si>
  <si>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</si>
  <si>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</si>
  <si>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</si>
  <si>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</si>
  <si>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</si>
  <si>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</si>
  <si>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</si>
  <si>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</si>
  <si>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</si>
  <si>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</si>
  <si>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</si>
  <si>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</si>
  <si>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</si>
  <si>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</si>
  <si>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</si>
  <si>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</si>
  <si>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</si>
  <si>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</si>
  <si>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</si>
  <si>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</si>
  <si>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</si>
  <si>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</si>
  <si>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</si>
  <si>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</si>
  <si>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</si>
  <si>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</si>
  <si>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</si>
  <si>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</si>
  <si>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</si>
  <si>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</si>
  <si>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</si>
  <si>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</si>
  <si>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</si>
  <si>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</si>
  <si>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</si>
  <si>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</si>
  <si>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</si>
  <si>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</si>
  <si>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</si>
  <si>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</si>
  <si>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</si>
  <si>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</si>
  <si>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</si>
  <si>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</si>
  <si>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</si>
  <si>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</si>
  <si>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</si>
  <si>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</si>
  <si>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</si>
  <si>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</si>
  <si>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</si>
  <si>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</si>
  <si>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</si>
  <si>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</si>
  <si>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</si>
  <si>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</si>
  <si>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</si>
  <si>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</si>
  <si>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</si>
  <si>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</si>
  <si>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</si>
  <si>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</si>
  <si>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</si>
  <si>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</si>
  <si>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</si>
  <si>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</si>
  <si>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</si>
  <si>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</si>
  <si>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</si>
  <si>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</si>
  <si>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</si>
  <si>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</si>
  <si>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</si>
  <si>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</si>
  <si>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</si>
  <si>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</si>
  <si>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</si>
  <si>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</si>
  <si>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</si>
  <si>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</si>
  <si>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</si>
  <si>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</si>
  <si>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</si>
  <si>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</si>
  <si>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</si>
  <si>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</si>
  <si>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</si>
  <si>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</si>
  <si>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</si>
  <si>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</si>
  <si>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</si>
  <si>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</si>
  <si>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</si>
  <si>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</si>
  <si>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</si>
  <si>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</si>
  <si>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</si>
  <si>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</si>
  <si>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</si>
  <si>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</si>
  <si>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</si>
  <si>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</si>
  <si>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</si>
  <si>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</si>
  <si>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</si>
  <si>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</si>
  <si>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</si>
  <si>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</si>
  <si>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</si>
  <si>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</si>
  <si>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</si>
  <si>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</si>
  <si>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</si>
  <si>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</si>
  <si>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</si>
  <si>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</si>
  <si>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</si>
  <si>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</si>
  <si>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</si>
  <si>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</si>
  <si>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</si>
  <si>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</si>
  <si>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</si>
  <si>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</si>
  <si>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</si>
  <si>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</si>
  <si>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</si>
  <si>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</si>
  <si>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</si>
  <si>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</si>
  <si>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</si>
  <si>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</si>
  <si>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</si>
  <si>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</si>
  <si>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</si>
  <si>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</si>
  <si>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</si>
  <si>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</si>
  <si>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</si>
  <si>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</si>
  <si>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</si>
  <si>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</si>
  <si>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</si>
  <si>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</si>
  <si>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</si>
  <si>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</si>
  <si>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</si>
  <si>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</si>
  <si>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</si>
  <si>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</si>
  <si>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</si>
  <si>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</si>
  <si>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</si>
  <si>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</si>
  <si>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</si>
  <si>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</si>
  <si>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</si>
  <si>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</si>
  <si>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</si>
  <si>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</si>
  <si>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</si>
  <si>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</si>
  <si>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</si>
  <si>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</si>
  <si>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</si>
  <si>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</si>
  <si>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</si>
  <si>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</si>
  <si>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</si>
  <si>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</si>
  <si>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</si>
  <si>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</si>
  <si>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</si>
  <si>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</si>
  <si>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</si>
  <si>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</si>
  <si>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</si>
  <si>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</si>
  <si>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</si>
  <si>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</si>
  <si>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</si>
  <si>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</si>
  <si>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</si>
  <si>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</si>
  <si>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</si>
  <si>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</si>
  <si>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</si>
  <si>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</si>
  <si>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</si>
  <si>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</si>
  <si>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</si>
  <si>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</si>
  <si>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</si>
  <si>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</si>
  <si>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</si>
  <si>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</si>
  <si>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</si>
  <si>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</si>
  <si>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</si>
  <si>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</si>
  <si>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</si>
  <si>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</si>
  <si>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</si>
  <si>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</si>
  <si>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</si>
  <si>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</si>
  <si>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</si>
  <si>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</si>
  <si>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</si>
  <si>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</si>
  <si>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</si>
  <si>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</si>
  <si>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</si>
  <si>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</si>
  <si>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</si>
  <si>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</si>
  <si>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</si>
  <si>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</si>
  <si>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</si>
  <si>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</si>
  <si>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</si>
  <si>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</si>
  <si>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</si>
  <si>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</si>
  <si>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</si>
  <si>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</si>
  <si>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</si>
  <si>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</si>
  <si>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</si>
  <si>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</si>
  <si>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</si>
  <si>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</si>
  <si>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</si>
  <si>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</si>
  <si>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</si>
  <si>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</si>
  <si>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</si>
  <si>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</si>
  <si>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</si>
  <si>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</si>
  <si>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</si>
  <si>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</si>
  <si>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</si>
  <si>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</si>
  <si>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</si>
  <si>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</si>
  <si>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</si>
  <si>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</si>
  <si>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</si>
  <si>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</si>
  <si>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</si>
  <si>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</si>
  <si>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</si>
  <si>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</si>
  <si>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</si>
  <si>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</si>
  <si>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</si>
  <si>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</si>
  <si>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</si>
  <si>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</si>
  <si>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</si>
  <si>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</si>
  <si>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</si>
  <si>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</si>
  <si>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</si>
  <si>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</si>
  <si>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</si>
  <si>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</si>
  <si>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</si>
  <si>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</si>
  <si>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</si>
  <si>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</si>
  <si>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</si>
  <si>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</si>
  <si>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</si>
  <si>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</si>
  <si>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</si>
  <si>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</si>
  <si>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</si>
  <si>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</si>
  <si>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</si>
  <si>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</si>
  <si>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</si>
  <si>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</si>
  <si>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</si>
  <si>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</si>
  <si>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</si>
  <si>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</si>
  <si>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</si>
  <si>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</si>
  <si>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</si>
  <si>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</si>
  <si>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</si>
  <si>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</si>
  <si>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</si>
  <si>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</si>
  <si>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</si>
  <si>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</si>
  <si>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</si>
  <si>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</si>
  <si>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</si>
  <si>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</si>
  <si>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</si>
  <si>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</si>
  <si>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</si>
  <si>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</si>
  <si>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</si>
  <si>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</si>
  <si>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</si>
  <si>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</si>
  <si>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</si>
  <si>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</si>
  <si>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</si>
  <si>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</si>
  <si>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</si>
  <si>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</si>
  <si>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</si>
  <si>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</si>
  <si>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</si>
  <si>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</si>
  <si>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</si>
  <si>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</si>
  <si>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</si>
  <si>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</si>
  <si>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</si>
  <si>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</si>
  <si>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</si>
  <si>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</si>
  <si>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</si>
  <si>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</si>
  <si>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</si>
  <si>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</si>
  <si>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</si>
  <si>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</si>
  <si>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</si>
  <si>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</si>
  <si>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</si>
  <si>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</si>
  <si>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</si>
  <si>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</si>
  <si>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</si>
  <si>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</si>
  <si>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</si>
  <si>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</si>
  <si>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</si>
  <si>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</si>
  <si>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</si>
  <si>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</si>
  <si>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</si>
  <si>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</si>
  <si>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</si>
  <si>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</si>
  <si>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</si>
  <si>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</si>
  <si>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</si>
  <si>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</si>
  <si>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</si>
  <si>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</si>
  <si>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</si>
  <si>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</si>
  <si>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</si>
  <si>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</si>
  <si>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</si>
  <si>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</si>
  <si>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</si>
  <si>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</si>
  <si>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</si>
  <si>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</si>
  <si>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</si>
  <si>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</si>
  <si>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</si>
  <si>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</si>
  <si>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</si>
  <si>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</si>
  <si>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</si>
  <si>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</si>
  <si>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</si>
  <si>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</si>
  <si>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</si>
  <si>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</si>
  <si>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</si>
  <si>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</si>
  <si>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</si>
  <si>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</si>
  <si>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</si>
  <si>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</si>
  <si>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</si>
  <si>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</si>
  <si>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</si>
  <si>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</si>
  <si>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</si>
  <si>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</si>
  <si>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</si>
  <si>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</si>
  <si>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</si>
  <si>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</si>
  <si>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</si>
  <si>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</si>
  <si>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</si>
  <si>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</si>
  <si>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</si>
  <si>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</si>
  <si>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</si>
  <si>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</si>
  <si>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</si>
  <si>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</si>
  <si>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</si>
  <si>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</si>
  <si>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</si>
  <si>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</si>
  <si>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</si>
  <si>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</si>
  <si>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</si>
  <si>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</si>
  <si>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</si>
  <si>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</si>
  <si>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</si>
  <si>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</si>
  <si>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</si>
  <si>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</si>
  <si>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</si>
  <si>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</si>
  <si>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</si>
  <si>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</si>
  <si>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</si>
  <si>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</si>
  <si>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</si>
  <si>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</si>
  <si>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</si>
  <si>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</si>
  <si>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</si>
  <si>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</si>
  <si>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</si>
  <si>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</si>
  <si>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</si>
  <si>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</si>
  <si>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</si>
  <si>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</si>
  <si>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</si>
  <si>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</si>
  <si>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</si>
  <si>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</si>
  <si>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</si>
  <si>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</si>
  <si>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</si>
  <si>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</si>
  <si>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</si>
  <si>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</si>
  <si>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</si>
  <si>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</si>
  <si>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</si>
  <si>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</si>
  <si>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</si>
  <si>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</si>
  <si>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</si>
  <si>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</si>
  <si>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</si>
  <si>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</si>
  <si>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</si>
  <si>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</si>
  <si>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</si>
  <si>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</si>
  <si>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</si>
  <si>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</si>
  <si>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</si>
  <si>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</si>
  <si>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</si>
  <si>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</si>
  <si>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</si>
  <si>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</si>
  <si>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</si>
  <si>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</si>
  <si>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</si>
  <si>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</si>
  <si>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</si>
  <si>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</si>
  <si>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</si>
  <si>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</si>
  <si>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</si>
  <si>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</si>
  <si>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</si>
  <si>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</si>
  <si>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</si>
  <si>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</si>
  <si>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</si>
  <si>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</si>
  <si>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</si>
  <si>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</si>
  <si>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</si>
  <si>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</si>
  <si>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</si>
  <si>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</si>
  <si>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</si>
  <si>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</si>
  <si>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</si>
  <si>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</si>
  <si>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</si>
  <si>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</si>
  <si>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</si>
  <si>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</si>
  <si>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</si>
  <si>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</si>
  <si>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</si>
  <si>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</si>
  <si>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</si>
  <si>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</si>
  <si>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</si>
  <si>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</si>
  <si>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</si>
  <si>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</si>
  <si>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</si>
  <si>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</si>
  <si>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</si>
  <si>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</si>
  <si>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</si>
  <si>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</si>
  <si>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</si>
  <si>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</si>
  <si>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</si>
  <si>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</si>
  <si>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</si>
  <si>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</si>
  <si>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</si>
  <si>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</si>
  <si>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</si>
  <si>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</si>
  <si>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</si>
  <si>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</si>
  <si>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</si>
  <si>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</si>
  <si>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</si>
  <si>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</si>
  <si>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</si>
  <si>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</si>
  <si>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</si>
  <si>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</si>
  <si>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</si>
  <si>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</si>
  <si>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</si>
  <si>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</si>
  <si>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</si>
  <si>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</si>
  <si>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</si>
  <si>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</si>
  <si>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</si>
  <si>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</si>
  <si>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</si>
  <si>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</si>
  <si>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</si>
  <si>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</si>
  <si>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</si>
  <si>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</si>
  <si>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</si>
  <si>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</si>
  <si>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</si>
  <si>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</si>
  <si>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</si>
  <si>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</si>
  <si>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</si>
  <si>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</si>
  <si>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</si>
  <si>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</si>
  <si>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</si>
  <si>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</si>
  <si>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</si>
  <si>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</si>
  <si>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</si>
  <si>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</si>
  <si>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</si>
  <si>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</si>
  <si>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</si>
  <si>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</si>
  <si>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</si>
  <si>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</si>
  <si>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</si>
  <si>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</si>
  <si>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</si>
  <si>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</si>
  <si>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</si>
  <si>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</si>
  <si>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</si>
  <si>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</si>
  <si>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</si>
  <si>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</si>
  <si>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</si>
  <si>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</si>
  <si>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</si>
  <si>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</si>
  <si>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</si>
  <si>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</si>
  <si>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</si>
  <si>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</si>
  <si>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</si>
  <si>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</si>
  <si>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</si>
  <si>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</si>
  <si>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</si>
  <si>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</si>
  <si>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</si>
  <si>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</si>
  <si>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</si>
  <si>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</si>
  <si>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</si>
  <si>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</si>
  <si>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</si>
  <si>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</si>
  <si>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</si>
  <si>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</si>
  <si>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</si>
  <si>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</si>
  <si>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</si>
  <si>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</si>
  <si>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</si>
  <si>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</si>
  <si>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</si>
  <si>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</si>
  <si>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</si>
  <si>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</si>
  <si>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</si>
  <si>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</si>
  <si>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</si>
  <si>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</si>
  <si>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</si>
  <si>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</si>
  <si>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</si>
  <si>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</si>
  <si>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</si>
  <si>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</si>
  <si>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</si>
  <si>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</si>
  <si>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</si>
  <si>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</si>
  <si>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</si>
  <si>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</si>
  <si>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</si>
  <si>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</si>
  <si>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</si>
  <si>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</si>
  <si>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</si>
  <si>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</si>
  <si>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</si>
  <si>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</si>
  <si>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</si>
  <si>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</si>
  <si>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</si>
  <si>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</si>
  <si>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</si>
  <si>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</si>
  <si>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</si>
  <si>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</si>
  <si>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</si>
  <si>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</si>
  <si>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</si>
  <si>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</si>
  <si>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</si>
  <si>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</si>
  <si>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</si>
  <si>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</si>
  <si>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</si>
  <si>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</si>
  <si>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</si>
  <si>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</si>
  <si>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</si>
  <si>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</si>
  <si>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</si>
  <si>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</si>
  <si>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</si>
  <si>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</si>
  <si>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</si>
  <si>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</si>
  <si>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</si>
  <si>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</si>
  <si>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</si>
  <si>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</si>
  <si>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</si>
  <si>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</si>
  <si>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</si>
  <si>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</si>
  <si>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</si>
  <si>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</si>
  <si>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</si>
  <si>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</si>
  <si>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</si>
  <si>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</si>
  <si>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</si>
  <si>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</si>
  <si>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</si>
  <si>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</si>
  <si>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</si>
  <si>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</si>
  <si>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</si>
  <si>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</si>
  <si>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</si>
  <si>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</si>
  <si>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</si>
  <si>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</si>
  <si>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</si>
  <si>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</si>
  <si>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</si>
  <si>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</si>
  <si>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</si>
  <si>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</si>
  <si>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</si>
  <si>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</si>
  <si>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</si>
  <si>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</si>
  <si>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</si>
  <si>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</si>
  <si>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</si>
  <si>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</si>
  <si>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</si>
  <si>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</si>
  <si>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</si>
  <si>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</si>
  <si>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</si>
  <si>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</si>
  <si>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</si>
  <si>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</si>
  <si>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</si>
  <si>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</si>
  <si>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</si>
  <si>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</si>
  <si>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</si>
  <si>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</si>
  <si>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</si>
  <si>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</si>
  <si>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</si>
  <si>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</si>
  <si>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</si>
  <si>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</si>
  <si>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</si>
  <si>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</si>
  <si>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</si>
  <si>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</si>
  <si>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</si>
  <si>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</si>
  <si>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</si>
  <si>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</si>
  <si>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</si>
  <si>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</si>
  <si>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</si>
  <si>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</si>
  <si>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</si>
  <si>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</si>
  <si>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</si>
  <si>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</si>
  <si>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</si>
  <si>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</si>
  <si>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</si>
  <si>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</si>
  <si>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</si>
  <si>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</si>
  <si>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</si>
  <si>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</si>
  <si>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</si>
  <si>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</si>
  <si>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</si>
  <si>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</si>
  <si>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</si>
  <si>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</si>
  <si>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</si>
  <si>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</si>
  <si>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</si>
  <si>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</si>
  <si>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</si>
  <si>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</si>
  <si>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</si>
  <si>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</si>
  <si>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</si>
  <si>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</si>
  <si>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</si>
  <si>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</si>
  <si>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</si>
  <si>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</si>
  <si>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</si>
  <si>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</si>
  <si>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</si>
  <si>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</si>
  <si>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</si>
  <si>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</si>
  <si>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</si>
  <si>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</si>
  <si>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</si>
  <si>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</si>
  <si>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</si>
  <si>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</si>
  <si>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</si>
  <si>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</si>
  <si>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</si>
  <si>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</si>
  <si>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</si>
  <si>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</si>
  <si>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</si>
  <si>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</si>
  <si>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</si>
  <si>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</si>
  <si>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</si>
  <si>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</si>
  <si>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</si>
  <si>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</si>
  <si>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</si>
  <si>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</si>
  <si>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</si>
  <si>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</si>
  <si>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</si>
  <si>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</si>
  <si>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</si>
  <si>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</si>
  <si>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</si>
  <si>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</si>
  <si>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</si>
  <si>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</si>
  <si>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</si>
  <si>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</si>
  <si>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</si>
  <si>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</si>
  <si>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</si>
  <si>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</si>
  <si>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</si>
  <si>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</si>
  <si>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</si>
  <si>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</si>
  <si>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</si>
  <si>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</si>
  <si>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</si>
  <si>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</si>
  <si>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</si>
  <si>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</si>
  <si>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</si>
  <si>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</si>
  <si>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</si>
  <si>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</si>
  <si>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</si>
  <si>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</si>
  <si>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</si>
  <si>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</si>
  <si>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</si>
  <si>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</si>
  <si>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</si>
  <si>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</si>
  <si>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</si>
  <si>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</si>
  <si>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</si>
  <si>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</si>
  <si>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</si>
  <si>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</si>
  <si>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</si>
  <si>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</si>
  <si>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</si>
  <si>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</si>
  <si>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</si>
  <si>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</si>
  <si>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</si>
  <si>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</si>
  <si>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</si>
  <si>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</si>
  <si>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</si>
  <si>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</si>
  <si>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</si>
  <si>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</si>
  <si>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</si>
  <si>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</si>
  <si>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</si>
  <si>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</si>
  <si>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</si>
  <si>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</si>
  <si>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</si>
  <si>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</si>
  <si>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</si>
  <si>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</si>
  <si>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</si>
  <si>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</si>
  <si>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</si>
  <si>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</si>
  <si>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</si>
  <si>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</si>
  <si>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</si>
  <si>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</si>
  <si>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</si>
  <si>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</si>
  <si>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</si>
  <si>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</si>
  <si>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</si>
  <si>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</si>
  <si>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</si>
  <si>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</si>
  <si>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</si>
  <si>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</si>
  <si>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</si>
  <si>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</si>
  <si>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</si>
  <si>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</si>
  <si>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</si>
  <si>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</si>
  <si>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</si>
  <si>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</si>
  <si>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</si>
  <si>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</si>
  <si>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</si>
  <si>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</si>
  <si>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</si>
  <si>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</si>
  <si>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</si>
  <si>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</si>
  <si>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</si>
  <si>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</si>
  <si>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</si>
  <si>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</si>
  <si>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</si>
  <si>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</si>
  <si>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</si>
  <si>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</si>
  <si>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</si>
  <si>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</si>
  <si>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</si>
  <si>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</si>
  <si>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</si>
  <si>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</si>
  <si>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</si>
  <si>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</si>
  <si>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</si>
  <si>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</si>
  <si>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</si>
  <si>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</si>
  <si>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</si>
  <si>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</si>
  <si>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</si>
  <si>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</si>
  <si>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</si>
  <si>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</si>
  <si>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</si>
  <si>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</si>
  <si>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</si>
  <si>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</si>
  <si>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</si>
  <si>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</si>
  <si>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</si>
  <si>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</si>
  <si>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</si>
  <si>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</si>
  <si>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</si>
  <si>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</si>
  <si>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</si>
  <si>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</si>
  <si>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</si>
  <si>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</si>
  <si>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</si>
  <si>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</si>
  <si>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</si>
  <si>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</si>
  <si>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</si>
  <si>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</si>
  <si>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</si>
  <si>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</si>
  <si>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</si>
  <si>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</si>
  <si>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</si>
  <si>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</si>
  <si>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</si>
  <si>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</si>
  <si>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</si>
  <si>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</si>
  <si>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</si>
  <si>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</si>
  <si>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</si>
  <si>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</si>
  <si>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</si>
  <si>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</si>
  <si>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</si>
  <si>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</si>
  <si>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</si>
  <si>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</si>
  <si>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</si>
  <si>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</si>
  <si>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</si>
  <si>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</si>
  <si>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</si>
  <si>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</si>
  <si>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</si>
  <si>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</si>
  <si>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</si>
  <si>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</si>
  <si>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</si>
  <si>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</si>
  <si>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</si>
  <si>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</si>
  <si>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</si>
  <si>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</si>
  <si>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</si>
  <si>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</si>
  <si>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</si>
  <si>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</si>
  <si>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</si>
  <si>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</si>
  <si>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</si>
  <si>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</si>
  <si>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</si>
  <si>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</si>
  <si>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</si>
  <si>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</si>
  <si>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</si>
  <si>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</si>
  <si>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</si>
  <si>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</si>
  <si>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</si>
  <si>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</si>
  <si>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</si>
  <si>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</si>
  <si>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</si>
  <si>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</si>
  <si>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</si>
  <si>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</si>
  <si>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</si>
  <si>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</si>
  <si>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</si>
  <si>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</si>
  <si>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</si>
  <si>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</si>
  <si>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</si>
  <si>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</si>
  <si>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</si>
  <si>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</si>
  <si>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</si>
  <si>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</si>
  <si>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</si>
  <si>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</si>
  <si>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</si>
  <si>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</si>
  <si>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</si>
  <si>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</si>
  <si>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</si>
  <si>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</si>
  <si>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</si>
  <si>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</si>
  <si>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</si>
  <si>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</si>
  <si>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</si>
  <si>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</si>
  <si>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</si>
  <si>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</si>
  <si>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</si>
  <si>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</si>
  <si>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</si>
  <si>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</si>
  <si>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</si>
  <si>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</si>
  <si>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</si>
  <si>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</si>
  <si>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</si>
  <si>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</si>
  <si>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</si>
  <si>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</si>
  <si>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</si>
  <si>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</si>
  <si>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</si>
  <si>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</si>
  <si>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</si>
  <si>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</si>
  <si>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</si>
  <si>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</si>
  <si>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</si>
  <si>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</si>
  <si>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</si>
  <si>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</si>
  <si>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</si>
  <si>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</si>
  <si>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</si>
  <si>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</si>
  <si>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</si>
  <si>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</si>
  <si>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</si>
  <si>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</si>
  <si>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</si>
  <si>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</si>
  <si>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</si>
  <si>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</si>
  <si>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</si>
  <si>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</si>
  <si>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</si>
  <si>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</si>
  <si>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</si>
  <si>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</si>
  <si>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</si>
  <si>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</si>
  <si>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</si>
  <si>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</si>
  <si>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</si>
  <si>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</si>
  <si>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</si>
  <si>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</si>
  <si>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</si>
  <si>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</si>
  <si>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</si>
  <si>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</si>
  <si>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</si>
  <si>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</si>
  <si>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</si>
  <si>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</si>
  <si>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</si>
  <si>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</si>
  <si>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</si>
  <si>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</si>
  <si>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</si>
  <si>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</si>
  <si>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</si>
  <si>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</si>
  <si>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</si>
  <si>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</si>
  <si>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</si>
  <si>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</si>
  <si>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</si>
  <si>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</si>
  <si>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</si>
  <si>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</si>
  <si>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</si>
  <si>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</si>
  <si>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</si>
  <si>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</si>
  <si>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</si>
  <si>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</si>
  <si>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</si>
  <si>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</si>
  <si>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</si>
  <si>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</si>
  <si>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</si>
  <si>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</si>
  <si>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</si>
  <si>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</si>
  <si>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</si>
  <si>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</si>
  <si>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</si>
  <si>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</si>
  <si>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</si>
  <si>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</si>
  <si>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</si>
  <si>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</si>
  <si>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</si>
  <si>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</si>
  <si>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</si>
  <si>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</si>
  <si>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</si>
  <si>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</si>
  <si>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</si>
  <si>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</si>
  <si>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</si>
  <si>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</si>
  <si>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</si>
  <si>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</si>
  <si>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</si>
  <si>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</si>
  <si>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</si>
  <si>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</si>
  <si>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</si>
  <si>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</si>
  <si>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</si>
  <si>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</si>
  <si>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</si>
  <si>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</si>
  <si>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</si>
  <si>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</si>
  <si>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</si>
  <si>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</si>
  <si>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</si>
  <si>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</si>
  <si>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</si>
  <si>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</si>
  <si>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</si>
  <si>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</si>
  <si>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</si>
  <si>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</si>
  <si>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</si>
  <si>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</si>
  <si>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</si>
  <si>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</si>
  <si>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</si>
  <si>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</si>
  <si>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</si>
  <si>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</si>
  <si>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</si>
  <si>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</si>
  <si>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</si>
  <si>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</si>
  <si>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</si>
  <si>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</si>
  <si>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</si>
  <si>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</si>
  <si>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</si>
  <si>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</si>
  <si>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</si>
  <si>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</si>
  <si>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</si>
  <si>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</si>
  <si>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</si>
  <si>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</si>
  <si>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</si>
  <si>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</si>
  <si>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</si>
  <si>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</si>
  <si>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</si>
  <si>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</si>
  <si>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</si>
  <si>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</si>
  <si>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</si>
  <si>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</si>
  <si>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</si>
  <si>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</si>
  <si>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</si>
  <si>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</si>
  <si>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</si>
  <si>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</si>
  <si>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</si>
  <si>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</si>
  <si>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</si>
  <si>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</si>
  <si>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</si>
  <si>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</si>
  <si>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</si>
  <si>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</si>
  <si>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</si>
  <si>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</si>
  <si>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</si>
  <si>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</si>
  <si>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</si>
  <si>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</si>
  <si>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</si>
  <si>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</si>
  <si>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</si>
  <si>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</si>
  <si>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</si>
  <si>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</si>
  <si>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</si>
  <si>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</si>
  <si>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</si>
  <si>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</si>
  <si>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</si>
  <si>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</si>
  <si>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</si>
  <si>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</si>
  <si>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</si>
  <si>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</si>
  <si>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</si>
  <si>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</si>
  <si>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</si>
  <si>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</si>
  <si>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</si>
  <si>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</si>
  <si>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</si>
  <si>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</si>
  <si>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</si>
  <si>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</si>
  <si>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</si>
  <si>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</si>
  <si>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</si>
  <si>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</si>
  <si>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</si>
  <si>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</si>
  <si>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</si>
  <si>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</si>
  <si>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</si>
  <si>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</si>
  <si>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</si>
  <si>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</si>
  <si>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</si>
  <si>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</si>
  <si>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</si>
  <si>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</si>
  <si>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</si>
  <si>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</si>
  <si>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</si>
  <si>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</si>
  <si>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</si>
  <si>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</si>
  <si>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</si>
  <si>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</si>
  <si>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</si>
  <si>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</si>
  <si>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</si>
  <si>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</si>
  <si>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</si>
  <si>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</si>
  <si>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</si>
  <si>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</si>
  <si>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</si>
  <si>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</si>
  <si>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</si>
  <si>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</si>
  <si>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</si>
  <si>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</si>
  <si>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</si>
  <si>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</si>
  <si>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</si>
  <si>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</si>
  <si>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</si>
  <si>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</si>
  <si>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</si>
  <si>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</si>
  <si>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</si>
  <si>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</si>
  <si>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</si>
  <si>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</si>
  <si>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</si>
  <si>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</si>
  <si>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</si>
  <si>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</si>
  <si>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</si>
  <si>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</si>
  <si>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</si>
  <si>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</si>
  <si>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</si>
  <si>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</si>
  <si>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</si>
  <si>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</si>
  <si>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</si>
  <si>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</si>
  <si>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</si>
  <si>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</si>
  <si>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</si>
  <si>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</si>
  <si>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</si>
  <si>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</si>
  <si>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</si>
  <si>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</si>
  <si>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</si>
  <si>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</si>
  <si>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</si>
  <si>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</si>
  <si>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</si>
  <si>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</si>
  <si>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</si>
  <si>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</si>
  <si>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</si>
  <si>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</si>
  <si>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</si>
  <si>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</si>
  <si>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</si>
  <si>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</si>
  <si>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</si>
  <si>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</si>
  <si>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</si>
  <si>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</si>
  <si>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</si>
  <si>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</si>
  <si>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</si>
  <si>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</si>
  <si>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</si>
  <si>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</si>
  <si>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</si>
  <si>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</si>
  <si>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</si>
  <si>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</si>
  <si>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</si>
  <si>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</si>
  <si>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</si>
  <si>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</si>
  <si>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</si>
  <si>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</si>
  <si>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</si>
  <si>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</si>
  <si>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</si>
  <si>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</si>
  <si>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</si>
  <si>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</si>
  <si>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</si>
  <si>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</si>
  <si>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</si>
  <si>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</si>
  <si>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</si>
  <si>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</si>
  <si>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</si>
  <si>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</si>
  <si>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</si>
  <si>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</si>
  <si>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</si>
  <si>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</si>
  <si>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</si>
  <si>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</si>
  <si>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</si>
  <si>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</si>
  <si>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</si>
  <si>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</si>
  <si>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</si>
  <si>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</si>
  <si>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</si>
  <si>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</si>
  <si>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</si>
  <si>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</si>
  <si>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</si>
  <si>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</si>
  <si>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</si>
  <si>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</si>
  <si>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</si>
  <si>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</si>
  <si>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</si>
  <si>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</si>
  <si>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</si>
  <si>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</si>
  <si>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</si>
  <si>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</si>
  <si>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</si>
  <si>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</si>
  <si>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</si>
  <si>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</si>
  <si>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</si>
  <si>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</si>
  <si>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</si>
  <si>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</si>
  <si>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</si>
  <si>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</si>
  <si>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</si>
  <si>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</si>
  <si>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</si>
  <si>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</si>
  <si>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</si>
  <si>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</si>
  <si>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</si>
  <si>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</si>
  <si>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</si>
  <si>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</si>
  <si>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</si>
  <si>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</si>
  <si>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</si>
  <si>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</si>
  <si>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</si>
  <si>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</si>
  <si>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</si>
  <si>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</si>
  <si>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</si>
  <si>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</si>
  <si>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</si>
  <si>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</si>
  <si>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</si>
  <si>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</si>
  <si>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</si>
  <si>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</si>
  <si>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</si>
  <si>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</si>
  <si>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</si>
  <si>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</si>
  <si>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</si>
  <si>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</si>
  <si>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</si>
  <si>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</si>
  <si>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</si>
  <si>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</si>
  <si>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</si>
  <si>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</si>
  <si>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</si>
  <si>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</si>
  <si>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</si>
  <si>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</si>
  <si>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</si>
  <si>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</si>
  <si>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</si>
  <si>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</si>
  <si>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</si>
  <si>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</si>
  <si>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</si>
  <si>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</si>
  <si>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</si>
  <si>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</si>
  <si>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</si>
  <si>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</si>
  <si>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</si>
  <si>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</si>
  <si>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</si>
  <si>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</si>
  <si>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</si>
  <si>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</si>
  <si>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</si>
  <si>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</si>
  <si>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</si>
  <si>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</si>
  <si>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</si>
  <si>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</si>
  <si>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</si>
  <si>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</si>
  <si>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</si>
  <si>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</si>
  <si>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</si>
  <si>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</si>
  <si>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</si>
  <si>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</si>
  <si>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</si>
  <si>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</si>
  <si>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</si>
  <si>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</si>
  <si>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</si>
  <si>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</si>
  <si>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</si>
  <si>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</si>
  <si>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</si>
  <si>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</si>
  <si>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</si>
  <si>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</si>
  <si>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</si>
  <si>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</si>
  <si>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</si>
  <si>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</si>
  <si>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</si>
  <si>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</si>
  <si>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</si>
  <si>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</si>
  <si>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</si>
  <si>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</si>
  <si>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</si>
  <si>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</si>
  <si>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</si>
  <si>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</si>
  <si>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</si>
  <si>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</si>
  <si>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</si>
  <si>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</si>
  <si>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</si>
  <si>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</si>
  <si>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</si>
  <si>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</si>
  <si>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</si>
  <si>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</si>
  <si>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</si>
  <si>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</si>
  <si>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</si>
  <si>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</si>
  <si>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</si>
  <si>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</si>
  <si>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</si>
  <si>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</si>
  <si>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</si>
  <si>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</si>
  <si>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</si>
  <si>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</si>
  <si>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</si>
  <si>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</si>
  <si>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</si>
  <si>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</si>
  <si>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</si>
  <si>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</si>
  <si>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</si>
  <si>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</si>
  <si>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</si>
  <si>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</si>
  <si>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</si>
  <si>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</si>
  <si>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</si>
  <si>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</si>
  <si>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</si>
  <si>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</si>
  <si>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</si>
  <si>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</si>
  <si>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</si>
  <si>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</si>
  <si>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</si>
  <si>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</si>
  <si>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</si>
  <si>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</si>
  <si>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</si>
  <si>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</si>
  <si>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</si>
  <si>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</si>
  <si>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</si>
  <si>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</si>
  <si>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</si>
  <si>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</si>
  <si>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</si>
  <si>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</si>
  <si>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</si>
  <si>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</si>
  <si>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</si>
  <si>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</si>
  <si>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</si>
  <si>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</si>
  <si>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</si>
  <si>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</si>
  <si>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</si>
  <si>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</si>
  <si>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</si>
  <si>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</si>
  <si>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</si>
  <si>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</si>
  <si>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</si>
  <si>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</si>
  <si>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</si>
  <si>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</si>
  <si>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</si>
  <si>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</si>
  <si>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</si>
  <si>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</si>
  <si>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</si>
  <si>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</si>
  <si>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</si>
  <si>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</si>
  <si>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</si>
  <si>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</si>
  <si>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</si>
  <si>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</si>
  <si>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</si>
  <si>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</si>
  <si>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</si>
  <si>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</si>
  <si>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</si>
  <si>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</si>
  <si>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</si>
  <si>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</si>
  <si>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</si>
  <si>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</si>
  <si>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</si>
  <si>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</si>
  <si>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</si>
  <si>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</si>
  <si>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</si>
  <si>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</si>
  <si>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</si>
  <si>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</si>
  <si>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</si>
  <si>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</si>
  <si>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</si>
  <si>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</si>
  <si>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</si>
  <si>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</si>
  <si>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</si>
  <si>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</si>
  <si>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</si>
  <si>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</si>
  <si>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</si>
  <si>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</si>
  <si>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</si>
  <si>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</si>
  <si>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</si>
  <si>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</si>
  <si>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</si>
  <si>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</si>
  <si>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</si>
  <si>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</si>
  <si>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</si>
  <si>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</si>
  <si>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</si>
  <si>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</si>
  <si>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</si>
  <si>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</si>
  <si>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</si>
  <si>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</si>
  <si>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</si>
  <si>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</si>
  <si>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</si>
  <si>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</si>
  <si>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</si>
  <si>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</si>
  <si>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</si>
  <si>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</si>
  <si>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</si>
  <si>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</si>
  <si>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</si>
  <si>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</si>
  <si>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</si>
  <si>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</si>
  <si>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</si>
  <si>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</si>
  <si>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</si>
  <si>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</si>
  <si>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</si>
  <si>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</si>
  <si>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</si>
  <si>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</si>
  <si>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</si>
  <si>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</si>
  <si>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</si>
  <si>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</si>
  <si>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</si>
  <si>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</si>
  <si>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</si>
  <si>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</si>
  <si>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</si>
  <si>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</si>
  <si>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</si>
  <si>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</si>
  <si>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</si>
  <si>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</si>
  <si>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</si>
  <si>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</si>
  <si>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</si>
  <si>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</si>
  <si>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</si>
  <si>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</si>
  <si>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</si>
  <si>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</si>
  <si>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</si>
  <si>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</si>
  <si>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</si>
  <si>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</si>
  <si>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</si>
  <si>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</si>
  <si>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</si>
  <si>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</si>
  <si>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</si>
  <si>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</si>
  <si>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</si>
  <si>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</si>
  <si>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</si>
  <si>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</si>
  <si>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</si>
  <si>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</si>
  <si>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</si>
  <si>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</si>
  <si>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</si>
  <si>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</si>
  <si>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</si>
  <si>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</si>
  <si>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</si>
  <si>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</si>
  <si>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</si>
  <si>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</si>
  <si>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</si>
  <si>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</si>
  <si>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</si>
  <si>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</si>
  <si>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</si>
  <si>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</si>
  <si>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</si>
  <si>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</si>
  <si>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</si>
  <si>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</si>
  <si>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</si>
  <si>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</si>
  <si>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</si>
  <si>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</si>
  <si>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</si>
  <si>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</si>
  <si>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</si>
  <si>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</si>
  <si>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</si>
  <si>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</si>
  <si>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</si>
  <si>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</si>
  <si>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</si>
  <si>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</si>
  <si>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</si>
  <si>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</si>
  <si>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</si>
  <si>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</si>
  <si>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</si>
  <si>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</si>
  <si>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</si>
  <si>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</si>
  <si>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</si>
  <si>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</si>
  <si>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</si>
  <si>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</si>
  <si>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</si>
  <si>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</si>
  <si>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</si>
  <si>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</si>
  <si>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</si>
  <si>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</si>
  <si>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</si>
  <si>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</si>
  <si>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</si>
  <si>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</si>
  <si>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</si>
  <si>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</si>
  <si>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</si>
  <si>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</si>
  <si>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</si>
  <si>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</si>
  <si>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</si>
  <si>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</si>
  <si>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</si>
  <si>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</si>
  <si>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</si>
  <si>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</si>
  <si>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</si>
  <si>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</si>
  <si>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</si>
  <si>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</si>
  <si>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</si>
  <si>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</si>
  <si>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</si>
  <si>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</si>
  <si>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</si>
  <si>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</si>
  <si>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</si>
  <si>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</si>
  <si>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</si>
  <si>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</si>
  <si>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</si>
  <si>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</si>
  <si>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</si>
  <si>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</si>
  <si>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</si>
  <si>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</si>
  <si>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</si>
  <si>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</si>
  <si>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</si>
  <si>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</si>
  <si>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</si>
  <si>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</si>
  <si>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</si>
  <si>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</si>
  <si>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</si>
  <si>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</si>
  <si>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</si>
  <si>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</si>
  <si>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</si>
  <si>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</si>
  <si>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</si>
  <si>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</si>
  <si>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</si>
  <si>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</si>
  <si>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</si>
  <si>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</si>
  <si>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</si>
  <si>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</si>
  <si>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</si>
  <si>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</si>
  <si>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</si>
  <si>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</si>
  <si>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</si>
  <si>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</si>
  <si>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</si>
  <si>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</si>
  <si>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</si>
  <si>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</si>
  <si>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</si>
  <si>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</si>
  <si>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</si>
  <si>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</si>
  <si>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</si>
  <si>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</si>
  <si>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</si>
  <si>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</si>
  <si>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</si>
  <si>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</si>
  <si>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</si>
  <si>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</si>
  <si>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</si>
  <si>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</si>
  <si>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</si>
  <si>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</si>
  <si>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</si>
  <si>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</si>
  <si>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</si>
  <si>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</si>
  <si>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</si>
  <si>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</si>
  <si>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</si>
  <si>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</si>
  <si>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</si>
  <si>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</si>
  <si>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</si>
  <si>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</si>
  <si>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</si>
  <si>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</si>
  <si>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</si>
  <si>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</si>
  <si>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</si>
  <si>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</si>
  <si>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</si>
  <si>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</si>
  <si>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</si>
  <si>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</si>
  <si>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</si>
  <si>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</si>
  <si>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</si>
  <si>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</si>
  <si>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</si>
  <si>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</si>
  <si>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</si>
  <si>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</si>
  <si>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</si>
  <si>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</si>
  <si>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</si>
  <si>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</si>
  <si>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</si>
  <si>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</si>
  <si>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</si>
  <si>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</si>
  <si>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</si>
  <si>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</si>
  <si>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</si>
  <si>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</si>
  <si>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</si>
  <si>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</si>
  <si>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</si>
  <si>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</si>
  <si>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</si>
  <si>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</si>
  <si>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</si>
  <si>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</si>
  <si>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</si>
  <si>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</si>
  <si>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</si>
  <si>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</si>
  <si>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</si>
  <si>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</si>
  <si>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</si>
  <si>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</si>
  <si>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</si>
  <si>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</si>
  <si>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</si>
  <si>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</si>
  <si>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</si>
  <si>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</si>
  <si>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</si>
  <si>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</si>
  <si>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</si>
  <si>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</si>
  <si>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</si>
  <si>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</si>
  <si>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</si>
  <si>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</si>
  <si>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</si>
  <si>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</si>
  <si>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</si>
  <si>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</si>
  <si>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</si>
  <si>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</si>
  <si>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</si>
  <si>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</si>
  <si>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</si>
  <si>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</si>
  <si>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</si>
  <si>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</si>
  <si>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</si>
  <si>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</si>
  <si>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</si>
  <si>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</si>
  <si>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</si>
  <si>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</si>
  <si>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</si>
  <si>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</si>
  <si>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</si>
  <si>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</si>
  <si>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</si>
  <si>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</si>
  <si>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</si>
  <si>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</si>
  <si>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</si>
  <si>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</si>
  <si>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</si>
  <si>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</si>
  <si>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</si>
  <si>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</si>
  <si>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</si>
  <si>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</si>
  <si>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</si>
  <si>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</si>
  <si>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</si>
  <si>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</si>
  <si>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</si>
  <si>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</si>
  <si>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</si>
  <si>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</si>
  <si>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</si>
  <si>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</si>
  <si>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</si>
  <si>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</si>
  <si>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</si>
  <si>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</si>
  <si>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</si>
  <si>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</si>
  <si>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</si>
  <si>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</si>
  <si>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</si>
  <si>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</si>
  <si>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</si>
  <si>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</si>
  <si>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</si>
  <si>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</si>
  <si>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</si>
  <si>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</si>
  <si>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</si>
  <si>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</si>
  <si>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</si>
  <si>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</si>
  <si>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</si>
  <si>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</si>
  <si>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</si>
  <si>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</si>
  <si>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</si>
  <si>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</si>
  <si>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</si>
  <si>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</si>
  <si>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</si>
  <si>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</si>
  <si>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</si>
  <si>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</si>
  <si>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</si>
  <si>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</si>
  <si>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</si>
  <si>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</si>
  <si>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</si>
  <si>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</si>
  <si>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</si>
  <si>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</si>
  <si>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</si>
  <si>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</si>
  <si>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</si>
  <si>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</si>
  <si>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</si>
  <si>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</si>
  <si>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</si>
  <si>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</si>
  <si>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</si>
  <si>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</si>
  <si>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</si>
  <si>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</si>
  <si>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</si>
  <si>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</si>
  <si>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</si>
  <si>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</si>
  <si>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</si>
  <si>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</si>
  <si>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</si>
  <si>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</si>
  <si>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</si>
  <si>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</si>
  <si>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</si>
  <si>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</si>
  <si>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</si>
  <si>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</si>
  <si>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</si>
  <si>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</si>
  <si>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</si>
  <si>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</si>
  <si>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</si>
  <si>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</si>
  <si>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</si>
  <si>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</si>
  <si>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</si>
  <si>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</si>
  <si>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</si>
  <si>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</si>
  <si>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</si>
  <si>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</si>
  <si>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</si>
  <si>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</si>
  <si>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</si>
  <si>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</si>
  <si>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</si>
  <si>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</si>
  <si>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</si>
  <si>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</si>
  <si>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</si>
  <si>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</si>
  <si>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</si>
  <si>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</si>
  <si>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</si>
  <si>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</si>
  <si>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</si>
  <si>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</si>
  <si>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</si>
  <si>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</si>
  <si>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</si>
  <si>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</si>
  <si>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</si>
  <si>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</si>
  <si>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</si>
  <si>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</si>
  <si>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</si>
  <si>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</si>
  <si>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</si>
  <si>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</si>
  <si>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</si>
  <si>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</si>
  <si>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</si>
  <si>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</si>
  <si>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</si>
  <si>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</si>
  <si>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</si>
  <si>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</si>
  <si>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</si>
  <si>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</si>
  <si>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</si>
  <si>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</si>
  <si>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</si>
  <si>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</si>
  <si>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</si>
  <si>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</si>
  <si>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</si>
  <si>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</si>
  <si>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</si>
  <si>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</si>
  <si>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</si>
  <si>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</si>
  <si>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</si>
  <si>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</si>
  <si>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</si>
  <si>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</si>
  <si>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</si>
  <si>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</si>
  <si>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</si>
  <si>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</si>
  <si>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</si>
  <si>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</si>
  <si>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</si>
  <si>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</si>
  <si>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</si>
  <si>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</si>
  <si>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</si>
  <si>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</si>
  <si>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</si>
  <si>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</si>
  <si>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</si>
  <si>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</si>
  <si>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</si>
  <si>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</si>
  <si>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</si>
  <si>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</si>
  <si>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</si>
  <si>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</si>
  <si>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</si>
  <si>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</si>
  <si>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</si>
  <si>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</si>
  <si>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</si>
  <si>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</si>
  <si>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</si>
  <si>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</si>
  <si>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</si>
  <si>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</si>
  <si>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</si>
  <si>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</si>
  <si>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</si>
  <si>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</si>
  <si>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</si>
  <si>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</si>
  <si>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</si>
  <si>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</si>
  <si>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</si>
  <si>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</si>
  <si>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</si>
  <si>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</si>
  <si>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</si>
  <si>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</si>
  <si>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</si>
  <si>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</si>
  <si>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</si>
  <si>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</si>
  <si>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</si>
  <si>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</si>
  <si>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</si>
  <si>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</si>
  <si>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</si>
  <si>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</si>
  <si>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</si>
  <si>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</si>
  <si>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</si>
  <si>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</si>
  <si>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</si>
  <si>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</si>
  <si>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</si>
  <si>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</si>
  <si>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</si>
  <si>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</si>
  <si>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</si>
  <si>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</si>
  <si>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</si>
  <si>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</si>
  <si>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</si>
  <si>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</si>
  <si>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</si>
  <si>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</si>
  <si>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</si>
  <si>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</si>
  <si>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</si>
  <si>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</si>
  <si>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</si>
  <si>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</si>
  <si>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</si>
  <si>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</si>
  <si>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</si>
  <si>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</si>
  <si>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</si>
  <si>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</si>
  <si>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</si>
  <si>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</si>
  <si>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</si>
  <si>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</si>
  <si>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</si>
  <si>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</si>
  <si>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</si>
  <si>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</si>
  <si>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</si>
  <si>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</si>
  <si>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</si>
  <si>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</si>
  <si>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</si>
  <si>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</si>
  <si>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</si>
  <si>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</si>
  <si>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</si>
  <si>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</si>
  <si>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</si>
  <si>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</si>
  <si>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</si>
  <si>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</si>
  <si>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</si>
  <si>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</si>
  <si>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</si>
  <si>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</si>
  <si>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</si>
  <si>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</si>
  <si>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</si>
  <si>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</si>
  <si>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</si>
  <si>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</si>
  <si>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</si>
  <si>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</si>
  <si>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</si>
  <si>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</si>
  <si>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</si>
  <si>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</si>
  <si>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</si>
  <si>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</si>
  <si>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</si>
  <si>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</si>
  <si>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</si>
  <si>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</si>
  <si>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</si>
  <si>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</si>
  <si>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</si>
  <si>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</si>
  <si>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</si>
  <si>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</si>
  <si>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</si>
  <si>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</si>
  <si>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</si>
  <si>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</si>
  <si>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</si>
  <si>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</si>
  <si>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</si>
  <si>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</si>
  <si>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</si>
  <si>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</si>
  <si>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</si>
  <si>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</si>
  <si>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</si>
  <si>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</si>
  <si>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</si>
  <si>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</si>
  <si>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</si>
  <si>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</si>
  <si>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</si>
  <si>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</si>
  <si>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</si>
  <si>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</si>
  <si>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</si>
  <si>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</si>
  <si>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</si>
  <si>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</si>
  <si>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</si>
  <si>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</si>
  <si>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</si>
  <si>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</si>
  <si>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</si>
  <si>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</si>
  <si>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</si>
  <si>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</si>
  <si>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</si>
  <si>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</si>
  <si>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</si>
  <si>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</si>
  <si>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</si>
  <si>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</si>
  <si>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</si>
  <si>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</si>
  <si>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</si>
  <si>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</si>
  <si>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</si>
  <si>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</si>
  <si>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</si>
  <si>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</si>
  <si>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</si>
  <si>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</si>
  <si>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</si>
  <si>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</si>
  <si>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</si>
  <si>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</si>
  <si>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</si>
  <si>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</si>
  <si>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</si>
  <si>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</si>
  <si>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</si>
  <si>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</si>
  <si>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</si>
  <si>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</si>
  <si>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</si>
  <si>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</si>
  <si>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</si>
  <si>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</si>
  <si>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</si>
  <si>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</si>
  <si>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</si>
  <si>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</si>
  <si>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</si>
  <si>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</si>
  <si>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</si>
  <si>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</si>
  <si>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</si>
  <si>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</si>
  <si>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</si>
  <si>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</si>
  <si>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</si>
  <si>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</si>
  <si>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</si>
  <si>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</si>
  <si>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</si>
  <si>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</si>
  <si>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</si>
  <si>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</si>
  <si>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</si>
  <si>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</si>
  <si>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</si>
  <si>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</si>
  <si>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</si>
  <si>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</si>
  <si>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</si>
  <si>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</si>
  <si>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</si>
  <si>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</si>
  <si>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</si>
  <si>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</si>
  <si>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</si>
  <si>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</si>
  <si>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</si>
  <si>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</si>
  <si>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</si>
  <si>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</si>
  <si>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</si>
  <si>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</si>
  <si>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</si>
  <si>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</si>
  <si>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</si>
  <si>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</si>
  <si>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</si>
  <si>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</si>
  <si>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</si>
  <si>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</si>
  <si>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</si>
  <si>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</si>
  <si>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</si>
  <si>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</si>
  <si>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</si>
  <si>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</si>
  <si>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</si>
  <si>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</si>
  <si>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</si>
  <si>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</si>
  <si>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</si>
  <si>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</si>
  <si>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</si>
  <si>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</si>
  <si>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</si>
  <si>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</si>
  <si>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</si>
  <si>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</si>
  <si>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</si>
  <si>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</si>
  <si>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</si>
  <si>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</si>
  <si>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</si>
  <si>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</si>
  <si>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</si>
  <si>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</si>
  <si>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</si>
  <si>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</si>
  <si>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</si>
  <si>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</si>
  <si>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</si>
  <si>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</si>
  <si>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</si>
  <si>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</si>
  <si>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</si>
  <si>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</si>
  <si>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</si>
  <si>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</si>
  <si>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</si>
  <si>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</si>
  <si>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</si>
  <si>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</si>
  <si>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</si>
  <si>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</si>
  <si>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</si>
  <si>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</si>
  <si>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</si>
  <si>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</si>
  <si>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</si>
  <si>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</si>
  <si>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</si>
  <si>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</si>
  <si>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</si>
  <si>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</si>
  <si>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</si>
  <si>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</si>
  <si>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</si>
  <si>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</si>
  <si>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</si>
  <si>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</si>
  <si>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</si>
  <si>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</si>
  <si>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</si>
  <si>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</si>
  <si>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</si>
  <si>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</si>
  <si>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</si>
  <si>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</si>
  <si>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</si>
  <si>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</si>
  <si>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</si>
  <si>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</si>
  <si>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</si>
  <si>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</si>
  <si>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</si>
  <si>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</si>
  <si>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</si>
  <si>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</si>
  <si>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</si>
  <si>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</si>
  <si>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</si>
  <si>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</si>
  <si>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</si>
  <si>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</si>
  <si>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</si>
  <si>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</si>
  <si>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</si>
  <si>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</si>
  <si>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</si>
  <si>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</si>
  <si>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</si>
  <si>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</si>
  <si>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</si>
  <si>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</si>
  <si>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</si>
  <si>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</si>
  <si>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</si>
  <si>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</si>
  <si>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</si>
  <si>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</si>
  <si>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</si>
  <si>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</si>
  <si>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</si>
  <si>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</si>
  <si>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</si>
  <si>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</si>
  <si>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</si>
  <si>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</si>
  <si>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</si>
  <si>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</si>
  <si>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</si>
  <si>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</si>
  <si>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</si>
  <si>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</si>
  <si>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</si>
  <si>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</si>
  <si>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</si>
  <si>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</si>
  <si>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</si>
  <si>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</si>
  <si>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</si>
  <si>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</si>
  <si>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</si>
  <si>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</si>
  <si>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</si>
  <si>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</si>
  <si>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</si>
  <si>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</si>
  <si>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</si>
  <si>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</si>
  <si>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</si>
  <si>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</si>
  <si>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</si>
  <si>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</si>
  <si>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</si>
  <si>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</si>
  <si>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</si>
  <si>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</si>
  <si>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</si>
  <si>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</si>
  <si>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</si>
  <si>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</si>
  <si>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</si>
  <si>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</si>
  <si>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</si>
  <si>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</si>
  <si>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</si>
  <si>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</si>
  <si>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</si>
  <si>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</si>
  <si>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</si>
  <si>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</si>
  <si>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</si>
  <si>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</si>
  <si>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</si>
  <si>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</si>
  <si>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</si>
  <si>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</si>
  <si>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</si>
  <si>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</si>
  <si>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</si>
  <si>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</si>
  <si>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</si>
  <si>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</si>
  <si>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</si>
  <si>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</si>
  <si>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</si>
  <si>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</si>
  <si>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</si>
  <si>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</si>
  <si>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</si>
  <si>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</si>
  <si>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</si>
  <si>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</si>
  <si>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</si>
  <si>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</si>
  <si>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</si>
  <si>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</si>
  <si>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</si>
  <si>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</si>
  <si>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</si>
  <si>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</si>
  <si>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</si>
  <si>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</si>
  <si>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</si>
  <si>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</si>
  <si>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</si>
  <si>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</si>
  <si>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</si>
  <si>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</si>
  <si>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</si>
  <si>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</si>
  <si>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</si>
  <si>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</si>
  <si>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</si>
  <si>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</si>
  <si>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</si>
  <si>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</si>
  <si>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</si>
  <si>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</si>
  <si>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</si>
  <si>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</si>
  <si>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</si>
  <si>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</si>
  <si>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</si>
  <si>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</si>
  <si>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</si>
  <si>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</si>
  <si>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</si>
  <si>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</si>
  <si>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</si>
  <si>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</si>
  <si>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</si>
  <si>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</si>
  <si>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</si>
  <si>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</si>
  <si>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</si>
  <si>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</si>
  <si>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</si>
  <si>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</si>
  <si>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</si>
  <si>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</si>
  <si>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</si>
  <si>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</si>
  <si>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</si>
  <si>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</si>
  <si>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</si>
  <si>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</si>
  <si>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</si>
  <si>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</si>
  <si>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</si>
  <si>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</si>
  <si>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</si>
  <si>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</si>
  <si>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</si>
  <si>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</si>
  <si>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</si>
  <si>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</si>
  <si>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</si>
  <si>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</si>
  <si>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</si>
  <si>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</si>
  <si>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</si>
  <si>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</si>
  <si>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</si>
  <si>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</si>
  <si>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</si>
  <si>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</si>
  <si>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</si>
  <si>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</si>
  <si>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</si>
  <si>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</si>
  <si>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</si>
  <si>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</si>
  <si>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</si>
  <si>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</si>
  <si>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</si>
  <si>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</si>
  <si>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</si>
  <si>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</si>
  <si>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</si>
  <si>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</si>
  <si>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</si>
  <si>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</si>
  <si>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</si>
  <si>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</si>
  <si>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</si>
  <si>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</si>
  <si>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</si>
  <si>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</si>
  <si>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</si>
  <si>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</si>
  <si>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</si>
  <si>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</si>
  <si>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</si>
  <si>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</si>
  <si>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</si>
  <si>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</si>
  <si>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</si>
  <si>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</si>
  <si>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</si>
  <si>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</si>
  <si>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</si>
  <si>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</si>
  <si>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</si>
  <si>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</si>
  <si>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</si>
  <si>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</si>
  <si>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</si>
  <si>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</si>
  <si>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</si>
  <si>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</si>
  <si>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</si>
  <si>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</si>
  <si>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</si>
  <si>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</si>
  <si>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</si>
  <si>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</si>
  <si>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</si>
  <si>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</si>
  <si>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</si>
  <si>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</si>
  <si>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</si>
  <si>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</si>
  <si>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</si>
  <si>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</si>
  <si>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</si>
  <si>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</si>
  <si>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</si>
  <si>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</si>
  <si>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</si>
  <si>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</si>
  <si>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</si>
  <si>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</si>
  <si>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</si>
  <si>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</si>
  <si>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</si>
  <si>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</si>
  <si>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</si>
  <si>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</si>
  <si>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</si>
  <si>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</si>
  <si>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</si>
  <si>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</si>
  <si>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</si>
  <si>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</si>
  <si>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</si>
  <si>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</si>
  <si>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</si>
  <si>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</si>
  <si>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</si>
  <si>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</si>
  <si>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</si>
  <si>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</si>
  <si>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</si>
  <si>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</si>
  <si>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</si>
  <si>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</si>
  <si>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</si>
  <si>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</si>
  <si>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</si>
  <si>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</si>
  <si>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</si>
  <si>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</si>
  <si>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</si>
  <si>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</si>
  <si>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</si>
  <si>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</si>
  <si>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</si>
  <si>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</si>
  <si>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</si>
  <si>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</si>
  <si>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</si>
  <si>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</si>
  <si>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</si>
  <si>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</si>
  <si>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</si>
  <si>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</si>
  <si>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</si>
  <si>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</si>
  <si>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</si>
  <si>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</si>
  <si>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</si>
  <si>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</si>
  <si>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</si>
  <si>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</si>
  <si>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</si>
  <si>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</si>
  <si>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</si>
  <si>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</si>
  <si>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</si>
  <si>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</si>
  <si>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</si>
  <si>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</si>
  <si>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</si>
  <si>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</si>
  <si>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</si>
  <si>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</si>
  <si>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</si>
  <si>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</si>
  <si>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</si>
  <si>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</si>
  <si>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</si>
  <si>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</si>
  <si>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</si>
  <si>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</si>
  <si>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</si>
  <si>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</si>
  <si>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</si>
  <si>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</si>
  <si>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</si>
  <si>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</si>
  <si>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</si>
  <si>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</si>
  <si>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</si>
  <si>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</si>
  <si>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</si>
  <si>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</si>
  <si>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</si>
  <si>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</si>
  <si>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</si>
  <si>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</si>
  <si>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</si>
  <si>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</si>
  <si>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</si>
  <si>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</si>
  <si>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</si>
  <si>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</si>
  <si>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</si>
  <si>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</si>
  <si>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</si>
  <si>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</si>
  <si>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</si>
  <si>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</si>
  <si>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</si>
  <si>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</si>
  <si>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</si>
  <si>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</si>
  <si>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</si>
  <si>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</si>
  <si>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</si>
  <si>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</si>
  <si>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</si>
  <si>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</si>
  <si>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</si>
  <si>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</si>
  <si>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</si>
  <si>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</si>
  <si>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</si>
  <si>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</si>
  <si>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</si>
  <si>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</si>
  <si>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</si>
  <si>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</si>
  <si>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</si>
  <si>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</si>
  <si>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</si>
  <si>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</si>
  <si>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</si>
  <si>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</si>
  <si>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</si>
  <si>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</si>
  <si>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</si>
  <si>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</si>
  <si>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</si>
  <si>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</si>
  <si>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</si>
  <si>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</si>
  <si>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</si>
  <si>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</si>
  <si>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</si>
  <si>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</si>
  <si>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</si>
  <si>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</si>
  <si>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</si>
  <si>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</si>
  <si>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</si>
  <si>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</si>
  <si>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</si>
  <si>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</si>
  <si>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</si>
  <si>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</si>
  <si>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</si>
  <si>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</si>
  <si>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</si>
  <si>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</si>
  <si>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</si>
  <si>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</si>
  <si>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</si>
  <si>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</si>
  <si>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</si>
  <si>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</si>
  <si>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</si>
  <si>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</si>
  <si>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</si>
  <si>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</si>
  <si>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</si>
  <si>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</si>
  <si>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</si>
  <si>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</si>
  <si>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</si>
  <si>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</si>
  <si>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</si>
  <si>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</si>
  <si>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</si>
  <si>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</si>
  <si>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</si>
  <si>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</si>
  <si>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</si>
  <si>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</si>
  <si>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</si>
  <si>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</si>
  <si>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</si>
  <si>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</si>
  <si>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</si>
  <si>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</si>
  <si>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</si>
  <si>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</si>
  <si>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</si>
  <si>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</si>
  <si>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</si>
  <si>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</si>
  <si>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</si>
  <si>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</si>
  <si>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</si>
  <si>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</si>
  <si>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</si>
  <si>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</si>
  <si>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</si>
  <si>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</si>
  <si>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</si>
  <si>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</si>
  <si>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</si>
  <si>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</si>
  <si>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</si>
  <si>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</si>
  <si>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</si>
  <si>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</si>
  <si>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</si>
  <si>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</si>
  <si>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</si>
  <si>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</si>
  <si>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</si>
  <si>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</si>
  <si>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</si>
  <si>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</si>
  <si>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</si>
  <si>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</si>
  <si>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</si>
  <si>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</si>
  <si>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</si>
  <si>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</si>
  <si>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</si>
  <si>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</si>
  <si>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</si>
  <si>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</si>
  <si>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</si>
  <si>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</si>
  <si>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</si>
  <si>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</si>
  <si>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</si>
  <si>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</si>
  <si>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</si>
  <si>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</si>
  <si>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</si>
  <si>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</si>
  <si>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</si>
  <si>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</si>
  <si>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</si>
  <si>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</si>
  <si>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</si>
  <si>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</si>
  <si>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</si>
  <si>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</si>
  <si>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</si>
  <si>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</si>
  <si>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</si>
  <si>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</si>
  <si>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</si>
  <si>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</si>
  <si>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</si>
  <si>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</si>
  <si>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</si>
  <si>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</si>
  <si>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</si>
  <si>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</si>
  <si>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</si>
  <si>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</si>
  <si>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</si>
  <si>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</si>
  <si>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</si>
  <si>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</si>
  <si>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</si>
  <si>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</si>
  <si>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</si>
  <si>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</si>
  <si>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</si>
  <si>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</si>
  <si>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</si>
  <si>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</si>
  <si>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</si>
  <si>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</si>
  <si>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</si>
  <si>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</si>
  <si>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</si>
  <si>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</si>
  <si>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</si>
  <si>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</si>
  <si>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</si>
  <si>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</si>
  <si>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</si>
  <si>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</si>
  <si>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</si>
  <si>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</si>
  <si>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</si>
  <si>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</si>
  <si>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</si>
  <si>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</si>
  <si>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</si>
  <si>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</si>
  <si>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</si>
  <si>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</si>
  <si>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</si>
  <si>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</si>
  <si>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</si>
  <si>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</si>
  <si>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</si>
  <si>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</si>
  <si>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</si>
  <si>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</si>
  <si>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</si>
  <si>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</si>
  <si>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</si>
  <si>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</si>
  <si>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</si>
  <si>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</si>
  <si>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</si>
  <si>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</si>
  <si>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</si>
  <si>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</si>
  <si>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</si>
  <si>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</si>
  <si>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</si>
  <si>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</si>
  <si>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</si>
  <si>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</si>
  <si>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</si>
  <si>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</si>
  <si>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</si>
  <si>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</si>
  <si>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</si>
  <si>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</si>
  <si>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</si>
  <si>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</si>
  <si>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</si>
  <si>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</si>
  <si>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</si>
  <si>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</si>
  <si>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</si>
  <si>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</si>
  <si>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</si>
  <si>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</si>
  <si>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</si>
  <si>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</si>
  <si>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</si>
  <si>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</si>
  <si>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</si>
  <si>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</si>
  <si>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</si>
  <si>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</si>
  <si>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</si>
  <si>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</si>
  <si>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</si>
  <si>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</si>
  <si>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</si>
  <si>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</si>
  <si>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</si>
  <si>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</si>
  <si>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</si>
  <si>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</si>
  <si>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</si>
  <si>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</si>
  <si>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</si>
  <si>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</si>
  <si>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</si>
  <si>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</si>
  <si>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</si>
  <si>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</si>
  <si>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</si>
  <si>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</si>
  <si>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</si>
  <si>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</si>
  <si>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</si>
  <si>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</si>
  <si>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</si>
  <si>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</si>
  <si>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</si>
  <si>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</si>
  <si>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</si>
  <si>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</si>
  <si>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</si>
  <si>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</si>
  <si>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</si>
  <si>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</si>
  <si>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</si>
  <si>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</si>
  <si>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</si>
  <si>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</si>
  <si>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</si>
  <si>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</si>
  <si>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</si>
  <si>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</si>
  <si>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</si>
  <si>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</si>
  <si>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</si>
  <si>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</si>
  <si>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</si>
  <si>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</si>
  <si>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</si>
  <si>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</si>
  <si>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</si>
  <si>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</si>
  <si>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</si>
  <si>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</si>
  <si>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</si>
  <si>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</si>
  <si>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</si>
  <si>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</si>
  <si>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</si>
  <si>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</si>
  <si>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</si>
  <si>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</si>
  <si>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</si>
  <si>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</si>
  <si>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</si>
  <si>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</si>
  <si>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</si>
  <si>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</si>
  <si>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</si>
  <si>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</si>
  <si>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</si>
  <si>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</si>
  <si>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</si>
  <si>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</si>
  <si>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</si>
  <si>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</si>
  <si>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</si>
  <si>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</si>
  <si>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</si>
  <si>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</si>
  <si>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</si>
  <si>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</si>
  <si>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</si>
  <si>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</si>
  <si>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</si>
  <si>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</si>
  <si>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</si>
  <si>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</si>
  <si>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</si>
  <si>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</si>
  <si>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</si>
  <si>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</si>
  <si>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</si>
  <si>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</si>
  <si>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</si>
  <si>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</si>
  <si>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</si>
  <si>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</si>
  <si>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</si>
  <si>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</si>
  <si>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</si>
  <si>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</si>
  <si>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</si>
  <si>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</si>
  <si>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</si>
  <si>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</si>
  <si>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</si>
  <si>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</si>
  <si>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</si>
  <si>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</si>
  <si>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</si>
  <si>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</si>
  <si>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</si>
  <si>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</si>
  <si>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</si>
  <si>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</si>
  <si>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</si>
  <si>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</si>
  <si>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</si>
  <si>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</si>
  <si>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</si>
  <si>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</si>
  <si>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</si>
  <si>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</si>
  <si>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</si>
  <si>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</si>
  <si>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</si>
  <si>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</si>
  <si>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</si>
  <si>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</si>
  <si>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</si>
  <si>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</si>
  <si>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</si>
  <si>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</si>
  <si>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</si>
  <si>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</si>
  <si>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</si>
  <si>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</si>
  <si>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</si>
  <si>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</si>
  <si>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</si>
  <si>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</si>
  <si>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</si>
  <si>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</si>
  <si>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</si>
  <si>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</si>
  <si>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</si>
  <si>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</si>
  <si>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</si>
  <si>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</si>
  <si>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</si>
  <si>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</si>
  <si>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</si>
  <si>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</si>
  <si>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</si>
  <si>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</si>
  <si>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</si>
  <si>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</si>
  <si>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</si>
  <si>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</si>
  <si>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</si>
  <si>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</si>
  <si>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</si>
  <si>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</si>
  <si>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</si>
  <si>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</si>
  <si>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</si>
  <si>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</si>
  <si>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</si>
  <si>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</si>
  <si>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</si>
  <si>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</si>
  <si>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</si>
  <si>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</si>
  <si>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</si>
  <si>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</si>
  <si>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</si>
  <si>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</si>
  <si>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</si>
  <si>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</si>
  <si>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</si>
  <si>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</si>
  <si>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</si>
  <si>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</si>
  <si>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</si>
  <si>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</si>
  <si>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</si>
  <si>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</si>
  <si>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</si>
  <si>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</si>
  <si>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</si>
  <si>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</si>
  <si>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</si>
  <si>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</si>
  <si>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</si>
  <si>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</si>
  <si>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</si>
  <si>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</si>
  <si>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</si>
  <si>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</si>
  <si>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</si>
  <si>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</si>
  <si>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</si>
  <si>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</si>
  <si>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</si>
  <si>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</si>
  <si>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</si>
  <si>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</si>
  <si>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</si>
  <si>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</si>
  <si>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</si>
  <si>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</si>
  <si>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</si>
  <si>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</si>
  <si>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</si>
  <si>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</si>
  <si>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</si>
  <si>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</si>
  <si>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</si>
  <si>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</si>
  <si>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</si>
  <si>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</si>
  <si>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</si>
  <si>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</si>
  <si>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</si>
  <si>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</si>
  <si>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</si>
  <si>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</si>
  <si>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</si>
  <si>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</si>
  <si>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</si>
  <si>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</si>
  <si>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</si>
  <si>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</si>
  <si>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</si>
  <si>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</si>
  <si>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</si>
  <si>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</si>
  <si>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</si>
  <si>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</si>
  <si>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</si>
  <si>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</si>
  <si>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</si>
  <si>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</si>
  <si>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</si>
  <si>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</si>
  <si>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</si>
  <si>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</si>
  <si>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</si>
  <si>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</si>
  <si>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</si>
  <si>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</si>
  <si>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</si>
  <si>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</si>
  <si>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</si>
  <si>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</si>
  <si>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</si>
  <si>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</si>
  <si>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</si>
  <si>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</si>
  <si>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</si>
  <si>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</si>
  <si>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</si>
  <si>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</si>
  <si>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</si>
  <si>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</si>
  <si>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</si>
  <si>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</si>
  <si>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</si>
  <si>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</si>
  <si>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</si>
  <si>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</si>
  <si>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</si>
  <si>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</si>
  <si>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</si>
  <si>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</si>
  <si>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</si>
  <si>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</si>
  <si>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</si>
  <si>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</si>
  <si>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</si>
  <si>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</si>
  <si>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</si>
  <si>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</si>
  <si>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</si>
  <si>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</si>
  <si>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</si>
  <si>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</si>
  <si>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</si>
  <si>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</si>
  <si>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</si>
  <si>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</si>
  <si>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</si>
  <si>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</si>
  <si>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</si>
  <si>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</si>
  <si>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</si>
  <si>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</si>
  <si>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</si>
  <si>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</si>
  <si>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</si>
  <si>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</si>
  <si>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</si>
  <si>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</si>
  <si>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</si>
  <si>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</si>
  <si>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</si>
  <si>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</si>
  <si>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</si>
  <si>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</si>
  <si>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</si>
  <si>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</si>
  <si>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</si>
  <si>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</si>
  <si>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</si>
  <si>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</si>
  <si>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</si>
  <si>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</si>
  <si>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</si>
  <si>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</si>
  <si>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</si>
  <si>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</si>
  <si>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</si>
  <si>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</si>
  <si>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</si>
  <si>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</si>
  <si>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</si>
  <si>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</si>
  <si>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</si>
  <si>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</si>
  <si>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</si>
  <si>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</si>
  <si>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</si>
  <si>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</si>
  <si>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</si>
  <si>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</si>
  <si>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</si>
  <si>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</si>
  <si>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</si>
  <si>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</si>
  <si>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</si>
  <si>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</si>
  <si>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</si>
  <si>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</si>
  <si>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</si>
  <si>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</si>
  <si>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</si>
  <si>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</si>
  <si>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</si>
  <si>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</si>
  <si>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</si>
  <si>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</si>
  <si>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</si>
  <si>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</si>
  <si>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</si>
  <si>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</si>
  <si>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</si>
  <si>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</si>
  <si>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</si>
  <si>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</si>
  <si>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</si>
  <si>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</si>
  <si>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</si>
  <si>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</si>
  <si>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</si>
  <si>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</si>
  <si>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</si>
  <si>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</si>
  <si>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</si>
  <si>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</si>
  <si>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</si>
  <si>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</si>
  <si>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</si>
  <si>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</si>
  <si>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</si>
  <si>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</si>
  <si>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</si>
  <si>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</si>
  <si>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</si>
  <si>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</si>
  <si>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</si>
  <si>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</si>
  <si>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</si>
  <si>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</si>
  <si>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</si>
  <si>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</si>
  <si>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</si>
  <si>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</si>
  <si>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</si>
  <si>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</si>
  <si>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</si>
  <si>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</si>
  <si>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</si>
  <si>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</si>
  <si>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</si>
  <si>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</si>
  <si>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</si>
  <si>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</si>
  <si>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</si>
  <si>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</si>
  <si>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</si>
  <si>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</si>
  <si>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</si>
  <si>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</si>
  <si>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</si>
  <si>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</si>
  <si>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</si>
  <si>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</si>
  <si>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</si>
  <si>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</si>
  <si>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</si>
  <si>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</si>
  <si>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</si>
  <si>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</si>
  <si>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</si>
  <si>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</si>
  <si>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</si>
  <si>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</si>
  <si>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</si>
  <si>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</si>
  <si>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</si>
  <si>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</si>
  <si>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</si>
  <si>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</si>
  <si>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</si>
  <si>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</si>
  <si>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</si>
  <si>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</si>
  <si>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</si>
  <si>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</si>
  <si>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</si>
  <si>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</si>
  <si>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</si>
  <si>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</si>
  <si>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</si>
  <si>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</si>
  <si>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</si>
  <si>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</si>
  <si>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</si>
  <si>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</si>
  <si>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</si>
  <si>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</si>
  <si>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</si>
  <si>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</si>
  <si>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</si>
  <si>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</si>
  <si>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</si>
  <si>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</si>
  <si>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</si>
  <si>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</si>
  <si>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</si>
  <si>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</si>
  <si>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</si>
  <si>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</si>
  <si>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</si>
  <si>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</si>
  <si>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</si>
  <si>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</si>
  <si>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</si>
  <si>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</si>
  <si>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</si>
  <si>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</si>
  <si>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</si>
  <si>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</si>
  <si>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</si>
  <si>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</si>
  <si>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</si>
  <si>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</si>
  <si>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</si>
  <si>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</si>
  <si>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</si>
  <si>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</si>
  <si>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</si>
  <si>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</si>
  <si>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</si>
  <si>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</si>
  <si>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</si>
  <si>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</si>
  <si>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</si>
  <si>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</si>
  <si>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</si>
  <si>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</si>
  <si>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</si>
  <si>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</si>
  <si>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</si>
  <si>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</si>
  <si>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</si>
  <si>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</si>
  <si>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</si>
  <si>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</si>
  <si>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</si>
  <si>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</si>
  <si>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</si>
  <si>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</si>
  <si>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</si>
  <si>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</si>
  <si>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</si>
  <si>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</si>
  <si>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</si>
  <si>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</si>
  <si>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</si>
  <si>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</si>
  <si>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</si>
  <si>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</si>
  <si>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</si>
  <si>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</si>
  <si>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</si>
  <si>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</si>
  <si>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</si>
  <si>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</si>
  <si>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</si>
  <si>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</si>
  <si>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</si>
  <si>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</si>
  <si>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</si>
  <si>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</si>
  <si>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</si>
  <si>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</si>
  <si>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</si>
  <si>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</si>
  <si>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</si>
  <si>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</si>
  <si>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</si>
  <si>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</si>
  <si>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</si>
  <si>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</si>
  <si>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</si>
  <si>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</si>
  <si>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</si>
  <si>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</si>
  <si>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</si>
  <si>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</si>
  <si>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</si>
  <si>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</si>
  <si>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</si>
  <si>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</si>
  <si>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</si>
  <si>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</si>
  <si>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</si>
  <si>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</si>
  <si>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</si>
  <si>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</si>
  <si>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</si>
  <si>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</si>
  <si>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</si>
  <si>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</si>
  <si>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</si>
  <si>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</si>
  <si>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</si>
  <si>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</si>
  <si>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</si>
  <si>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</si>
  <si>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</si>
  <si>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</si>
  <si>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</si>
  <si>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</si>
  <si>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</si>
  <si>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</si>
  <si>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</si>
  <si>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</si>
  <si>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</si>
  <si>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</si>
  <si>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</si>
  <si>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</si>
  <si>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</si>
  <si>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</si>
  <si>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</si>
  <si>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</si>
  <si>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</si>
  <si>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</si>
  <si>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</si>
  <si>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</si>
  <si>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</si>
  <si>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</si>
  <si>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</si>
  <si>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</si>
  <si>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</si>
  <si>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</si>
  <si>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</si>
  <si>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</si>
  <si>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</si>
  <si>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</si>
  <si>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</si>
  <si>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</si>
  <si>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</si>
  <si>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</si>
  <si>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</si>
  <si>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</si>
  <si>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</si>
  <si>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</si>
  <si>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</si>
  <si>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</si>
  <si>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</si>
  <si>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</si>
  <si>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</si>
  <si>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</si>
  <si>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</si>
  <si>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</si>
  <si>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</si>
  <si>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</si>
  <si>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</si>
  <si>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</si>
  <si>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</si>
  <si>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</si>
  <si>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</si>
  <si>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</si>
  <si>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</si>
  <si>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</si>
  <si>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</si>
  <si>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</si>
  <si>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</si>
  <si>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</si>
  <si>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</si>
  <si>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</si>
  <si>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</si>
  <si>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</si>
  <si>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</si>
  <si>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</si>
  <si>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</si>
  <si>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</si>
  <si>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</si>
  <si>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</si>
  <si>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</si>
  <si>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</si>
  <si>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</si>
  <si>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</si>
  <si>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</si>
  <si>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</si>
  <si>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</si>
  <si>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</si>
  <si>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</si>
  <si>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</si>
  <si>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</si>
  <si>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</si>
  <si>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</si>
  <si>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</si>
  <si>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</si>
  <si>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</si>
  <si>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</si>
  <si>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</si>
  <si>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</si>
  <si>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</si>
  <si>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</si>
  <si>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</si>
  <si>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</si>
  <si>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</si>
  <si>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</si>
  <si>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</si>
  <si>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</si>
  <si>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</si>
  <si>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</si>
  <si>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</si>
  <si>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</si>
  <si>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</si>
  <si>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</si>
  <si>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</si>
  <si>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</si>
  <si>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</si>
  <si>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</si>
  <si>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</si>
  <si>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</si>
  <si>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</si>
  <si>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</si>
  <si>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</si>
  <si>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</si>
  <si>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</si>
  <si>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</si>
  <si>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</si>
  <si>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</si>
  <si>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</si>
  <si>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</si>
  <si>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</si>
  <si>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</si>
  <si>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</si>
  <si>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</si>
  <si>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</si>
  <si>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</si>
  <si>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</si>
  <si>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</si>
  <si>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</si>
  <si>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</si>
  <si>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</si>
  <si>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</si>
  <si>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</si>
  <si>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</si>
  <si>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</si>
  <si>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</si>
  <si>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</si>
  <si>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</si>
  <si>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</si>
  <si>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</si>
  <si>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</si>
  <si>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</si>
  <si>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</si>
  <si>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</si>
  <si>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</si>
  <si>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</si>
  <si>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</si>
  <si>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</si>
  <si>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</si>
  <si>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</si>
  <si>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</si>
  <si>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</si>
  <si>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</si>
  <si>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</si>
  <si>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</si>
  <si>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</si>
  <si>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</si>
  <si>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</si>
  <si>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</si>
  <si>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</si>
  <si>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</si>
  <si>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</si>
  <si>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</si>
  <si>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</si>
  <si>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</si>
  <si>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</si>
  <si>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</si>
  <si>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</si>
  <si>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</si>
  <si>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</si>
  <si>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</si>
  <si>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</si>
  <si>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</si>
  <si>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</si>
  <si>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</si>
  <si>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</si>
  <si>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</si>
  <si>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</si>
  <si>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</si>
  <si>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</si>
  <si>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</si>
  <si>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</si>
  <si>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</si>
  <si>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</si>
  <si>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</si>
  <si>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</si>
  <si>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</si>
  <si>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</si>
  <si>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</si>
  <si>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</si>
  <si>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</si>
  <si>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</si>
  <si>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</si>
  <si>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</si>
  <si>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</si>
  <si>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</si>
  <si>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</si>
  <si>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</si>
  <si>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</si>
  <si>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</si>
  <si>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</si>
  <si>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</si>
  <si>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</si>
  <si>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</si>
  <si>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</si>
  <si>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</si>
  <si>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</si>
  <si>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</si>
  <si>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</si>
  <si>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</si>
  <si>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</si>
  <si>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</si>
  <si>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</si>
  <si>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</si>
  <si>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</si>
  <si>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</si>
  <si>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</si>
  <si>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</si>
  <si>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</si>
  <si>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</si>
  <si>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</si>
  <si>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</si>
  <si>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</si>
  <si>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</si>
  <si>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</si>
  <si>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</si>
  <si>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</si>
  <si>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</si>
  <si>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</si>
  <si>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</si>
  <si>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</si>
  <si>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</si>
  <si>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</si>
  <si>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</si>
  <si>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</si>
  <si>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</si>
  <si>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</si>
  <si>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</si>
  <si>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</si>
  <si>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</si>
  <si>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</si>
  <si>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</si>
  <si>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</si>
  <si>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</si>
  <si>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</si>
  <si>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</si>
  <si>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</si>
  <si>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</si>
  <si>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</si>
  <si>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</si>
  <si>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</si>
  <si>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</si>
  <si>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</si>
  <si>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</si>
  <si>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</si>
  <si>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</si>
  <si>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</si>
  <si>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</si>
  <si>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</si>
  <si>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</si>
  <si>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</si>
  <si>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</si>
  <si>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</si>
  <si>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</si>
  <si>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</si>
  <si>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</si>
  <si>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</si>
  <si>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</si>
  <si>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</si>
  <si>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</si>
  <si>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</si>
  <si>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</si>
  <si>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</si>
  <si>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</si>
  <si>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</si>
  <si>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</si>
  <si>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</si>
  <si>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</si>
  <si>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</si>
  <si>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</si>
  <si>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</si>
  <si>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</si>
  <si>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</si>
  <si>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</si>
  <si>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</si>
  <si>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</si>
  <si>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</si>
  <si>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</si>
  <si>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</si>
  <si>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</si>
  <si>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</si>
  <si>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</si>
  <si>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</si>
  <si>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</si>
  <si>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</si>
  <si>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</si>
  <si>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</si>
  <si>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</si>
  <si>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</si>
  <si>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</si>
  <si>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</si>
  <si>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</si>
  <si>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</si>
  <si>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</si>
  <si>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</si>
  <si>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</si>
  <si>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</si>
  <si>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</si>
  <si>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</si>
  <si>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</si>
  <si>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</si>
  <si>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</si>
  <si>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</si>
  <si>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</si>
  <si>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</si>
  <si>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</si>
  <si>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</si>
  <si>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</si>
  <si>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</si>
  <si>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</si>
  <si>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</si>
  <si>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</si>
  <si>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</si>
  <si>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</si>
  <si>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</si>
  <si>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</si>
  <si>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</si>
  <si>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</si>
  <si>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</si>
  <si>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</si>
  <si>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</si>
  <si>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</si>
  <si>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</si>
  <si>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</si>
  <si>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</si>
  <si>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</si>
  <si>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</si>
  <si>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</si>
  <si>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</si>
  <si>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</si>
  <si>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</si>
  <si>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</si>
  <si>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</si>
  <si>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</si>
  <si>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</si>
  <si>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</si>
  <si>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</si>
  <si>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</si>
  <si>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</si>
  <si>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</si>
  <si>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</si>
  <si>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</si>
  <si>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</si>
  <si>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</si>
  <si>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</si>
  <si>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</si>
  <si>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</si>
  <si>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</si>
  <si>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</si>
  <si>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</si>
  <si>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</si>
  <si>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</si>
  <si>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</si>
  <si>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</si>
  <si>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</si>
  <si>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</si>
  <si>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</si>
  <si>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</si>
  <si>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</si>
  <si>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</si>
  <si>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</si>
  <si>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</si>
  <si>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</si>
  <si>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</si>
  <si>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</si>
  <si>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</si>
  <si>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</si>
  <si>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</si>
  <si>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</si>
  <si>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</si>
  <si>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</si>
  <si>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</si>
  <si>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</si>
  <si>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</si>
  <si>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</si>
  <si>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</si>
  <si>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</si>
  <si>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</si>
  <si>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</si>
  <si>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</si>
  <si>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</si>
  <si>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</si>
  <si>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</si>
  <si>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</si>
  <si>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</si>
  <si>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</si>
  <si>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</si>
  <si>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</si>
  <si>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</si>
  <si>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</si>
  <si>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</si>
  <si>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</si>
  <si>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</si>
  <si>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</si>
  <si>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</si>
  <si>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</si>
  <si>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</si>
  <si>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</si>
  <si>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</si>
  <si>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</si>
  <si>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</si>
  <si>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</si>
  <si>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</si>
  <si>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</si>
  <si>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</si>
  <si>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</si>
  <si>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</si>
  <si>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</si>
  <si>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</si>
  <si>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</si>
  <si>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</si>
  <si>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</si>
  <si>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</si>
  <si>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</si>
  <si>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</si>
  <si>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</si>
  <si>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</si>
  <si>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</si>
  <si>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</si>
  <si>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</si>
  <si>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</si>
  <si>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</si>
  <si>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</si>
  <si>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</si>
  <si>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</si>
  <si>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</si>
  <si>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</si>
  <si>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</si>
  <si>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</si>
  <si>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</si>
  <si>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</si>
  <si>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</si>
  <si>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</si>
  <si>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</si>
  <si>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</si>
  <si>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</si>
  <si>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</si>
  <si>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</si>
  <si>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</si>
  <si>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</si>
  <si>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</si>
  <si>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</si>
  <si>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</si>
  <si>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</si>
  <si>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</si>
  <si>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</si>
  <si>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</si>
  <si>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</si>
  <si>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</si>
  <si>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</si>
  <si>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</si>
  <si>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</si>
  <si>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</si>
  <si>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</si>
  <si>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</si>
  <si>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</si>
  <si>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</si>
  <si>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</si>
  <si>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</si>
  <si>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</si>
  <si>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</si>
  <si>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</si>
  <si>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</si>
  <si>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</si>
  <si>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</si>
  <si>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</si>
  <si>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</si>
  <si>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</si>
  <si>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</si>
  <si>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</si>
  <si>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</si>
  <si>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</si>
  <si>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</si>
  <si>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</si>
  <si>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</si>
  <si>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</si>
  <si>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</si>
  <si>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</si>
  <si>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</si>
  <si>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</si>
  <si>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</si>
  <si>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</si>
  <si>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</si>
  <si>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</si>
  <si>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</si>
  <si>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</si>
  <si>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</si>
  <si>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</si>
  <si>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</si>
  <si>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</si>
  <si>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</si>
  <si>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</si>
  <si>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</si>
  <si>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</si>
  <si>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</si>
  <si>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</si>
  <si>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</si>
  <si>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</si>
  <si>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</si>
  <si>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</si>
  <si>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</si>
  <si>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</si>
  <si>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</si>
  <si>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</si>
  <si>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</si>
  <si>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</si>
  <si>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</si>
  <si>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</si>
  <si>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</si>
  <si>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</si>
  <si>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</si>
  <si>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</si>
  <si>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</si>
  <si>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</si>
  <si>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</si>
  <si>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</si>
  <si>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</si>
  <si>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</si>
  <si>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</si>
  <si>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</si>
  <si>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</si>
  <si>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</si>
  <si>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</si>
  <si>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</si>
  <si>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</si>
  <si>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</si>
  <si>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</si>
  <si>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</si>
  <si>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</si>
  <si>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</si>
  <si>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</si>
  <si>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</si>
  <si>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</si>
  <si>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</si>
  <si>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</si>
  <si>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</si>
  <si>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</si>
  <si>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</si>
  <si>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</si>
  <si>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</si>
  <si>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</si>
  <si>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</si>
  <si>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</si>
  <si>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</si>
  <si>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</si>
  <si>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</si>
  <si>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</si>
  <si>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</si>
  <si>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</si>
  <si>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</si>
  <si>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</si>
  <si>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</si>
  <si>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</si>
  <si>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</si>
  <si>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</si>
  <si>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</si>
  <si>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</si>
  <si>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</si>
  <si>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</si>
  <si>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</si>
  <si>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</si>
  <si>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</si>
  <si>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</si>
  <si>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</si>
  <si>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</si>
  <si>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</si>
  <si>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</si>
  <si>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</si>
  <si>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</si>
  <si>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</si>
  <si>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</si>
  <si>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</si>
  <si>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</si>
  <si>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</si>
  <si>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</si>
  <si>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</si>
  <si>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</si>
  <si>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</si>
  <si>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</si>
  <si>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</si>
  <si>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</si>
  <si>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</si>
  <si>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</si>
  <si>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</si>
  <si>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</si>
  <si>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</si>
  <si>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</si>
  <si>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</si>
  <si>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</si>
  <si>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</si>
  <si>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</si>
  <si>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</si>
  <si>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</si>
  <si>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</si>
  <si>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</si>
  <si>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</si>
  <si>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</si>
  <si>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</si>
  <si>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</si>
  <si>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</si>
  <si>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</si>
  <si>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</si>
  <si>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</si>
  <si>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</si>
  <si>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</si>
  <si>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</si>
  <si>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</si>
  <si>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</si>
  <si>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</si>
  <si>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</si>
  <si>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</si>
  <si>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</si>
  <si>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</si>
  <si>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</si>
  <si>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</si>
  <si>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</si>
  <si>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</si>
  <si>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</si>
  <si>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</si>
  <si>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</si>
  <si>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</si>
  <si>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</si>
  <si>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</si>
  <si>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</si>
  <si>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</si>
  <si>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</si>
  <si>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</si>
  <si>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</si>
  <si>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</si>
  <si>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</si>
  <si>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</si>
  <si>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</si>
  <si>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</si>
  <si>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</si>
  <si>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</si>
  <si>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</si>
  <si>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</si>
  <si>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</si>
  <si>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</si>
  <si>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</si>
  <si>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</si>
  <si>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</si>
  <si>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</si>
  <si>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</si>
  <si>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</si>
  <si>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</si>
  <si>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</si>
  <si>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</si>
  <si>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</si>
  <si>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</si>
  <si>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</si>
  <si>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</si>
  <si>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</si>
  <si>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</si>
  <si>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</si>
  <si>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</si>
  <si>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</si>
  <si>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</si>
  <si>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</si>
  <si>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</si>
  <si>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</si>
  <si>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</si>
  <si>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</si>
  <si>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</si>
  <si>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</si>
  <si>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</si>
  <si>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</si>
  <si>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</si>
  <si>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</si>
  <si>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</si>
  <si>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</si>
  <si>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</si>
  <si>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</si>
  <si>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</si>
  <si>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</si>
  <si>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</si>
  <si>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</si>
  <si>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</si>
  <si>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</si>
  <si>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</si>
  <si>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</si>
  <si>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</si>
  <si>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</si>
  <si>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</si>
  <si>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</si>
  <si>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</si>
  <si>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</si>
  <si>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</si>
  <si>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</si>
  <si>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</si>
  <si>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</si>
  <si>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</si>
  <si>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</si>
  <si>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</si>
  <si>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</si>
  <si>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</si>
  <si>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</si>
  <si>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</si>
  <si>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</si>
  <si>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</si>
  <si>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</si>
  <si>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</si>
  <si>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</si>
  <si>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</si>
  <si>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</si>
  <si>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</si>
  <si>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</si>
  <si>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</si>
  <si>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</si>
  <si>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</si>
  <si>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</si>
  <si>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</si>
  <si>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</si>
  <si>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</si>
  <si>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</si>
  <si>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</si>
  <si>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</si>
  <si>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</si>
  <si>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</si>
  <si>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</si>
  <si>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</si>
  <si>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</si>
  <si>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</si>
  <si>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</si>
  <si>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</si>
  <si>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</si>
  <si>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</si>
  <si>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</si>
  <si>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</si>
  <si>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</si>
  <si>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</si>
  <si>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</si>
  <si>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</si>
  <si>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</si>
  <si>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</si>
  <si>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</si>
  <si>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</si>
  <si>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</si>
  <si>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</si>
  <si>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</si>
  <si>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</si>
  <si>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</si>
  <si>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</si>
  <si>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</si>
  <si>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</si>
  <si>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</si>
  <si>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</si>
  <si>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</si>
  <si>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</si>
  <si>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</si>
  <si>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</si>
  <si>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</si>
  <si>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</si>
  <si>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</si>
  <si>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</si>
  <si>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</si>
  <si>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</si>
  <si>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</si>
  <si>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</si>
  <si>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</si>
  <si>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</si>
  <si>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</si>
  <si>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</si>
  <si>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</si>
  <si>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</si>
  <si>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</si>
  <si>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</si>
  <si>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</si>
  <si>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</si>
  <si>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</si>
  <si>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</si>
  <si>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</si>
  <si>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</si>
  <si>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</si>
  <si>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</si>
  <si>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</si>
  <si>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</si>
  <si>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</si>
  <si>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</si>
  <si>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</si>
  <si>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</si>
  <si>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</si>
  <si>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</si>
  <si>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</si>
  <si>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</si>
  <si>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</si>
  <si>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</si>
  <si>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</si>
  <si>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</si>
  <si>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</si>
  <si>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</si>
  <si>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</si>
  <si>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</si>
  <si>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</si>
  <si>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</si>
  <si>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</si>
  <si>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</si>
  <si>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</si>
  <si>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</si>
  <si>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</si>
  <si>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</si>
  <si>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</si>
  <si>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</si>
  <si>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</si>
  <si>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</si>
  <si>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</si>
  <si>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</si>
  <si>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</si>
  <si>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</si>
  <si>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</si>
  <si>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</si>
  <si>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</si>
  <si>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</si>
  <si>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</si>
  <si>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</si>
  <si>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</si>
  <si>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</si>
  <si>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</si>
  <si>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</si>
  <si>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</si>
  <si>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</si>
  <si>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</si>
  <si>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</si>
  <si>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</si>
  <si>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</si>
  <si>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</si>
  <si>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</si>
  <si>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</si>
  <si>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</si>
  <si>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</si>
  <si>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</si>
  <si>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</si>
  <si>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</si>
  <si>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</si>
  <si>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</si>
  <si>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</si>
  <si>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</si>
  <si>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</si>
  <si>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</si>
  <si>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</si>
  <si>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</si>
  <si>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</si>
  <si>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</si>
  <si>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</si>
  <si>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</si>
  <si>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</si>
  <si>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</si>
  <si>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</si>
  <si>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</si>
  <si>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</si>
  <si>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</si>
  <si>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</si>
  <si>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</si>
  <si>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</si>
  <si>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</si>
  <si>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</si>
  <si>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</si>
  <si>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</si>
  <si>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</si>
  <si>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</si>
  <si>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</si>
  <si>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</si>
  <si>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</si>
  <si>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</si>
  <si>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</si>
  <si>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</si>
  <si>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</si>
  <si>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</si>
  <si>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</si>
  <si>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</si>
  <si>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</si>
  <si>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</si>
  <si>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</si>
  <si>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</si>
  <si>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</si>
  <si>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</si>
  <si>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</si>
  <si>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</si>
  <si>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</si>
  <si>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</si>
  <si>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</si>
  <si>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</si>
  <si>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</si>
  <si>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</si>
  <si>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</si>
  <si>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</si>
  <si>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</si>
  <si>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</si>
  <si>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</si>
  <si>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</si>
  <si>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</si>
  <si>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</si>
  <si>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</si>
  <si>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</si>
  <si>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</si>
  <si>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</si>
  <si>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</si>
  <si>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</si>
  <si>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</si>
  <si>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</si>
  <si>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</si>
  <si>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</si>
  <si>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</si>
  <si>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</si>
  <si>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</si>
  <si>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</si>
  <si>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</si>
  <si>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</si>
  <si>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</si>
  <si>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</si>
  <si>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</si>
  <si>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</si>
  <si>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</si>
  <si>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</si>
  <si>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</si>
  <si>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</si>
  <si>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</si>
  <si>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</si>
  <si>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</si>
  <si>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</si>
  <si>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</si>
  <si>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</si>
  <si>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</si>
  <si>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</si>
  <si>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</si>
  <si>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</si>
  <si>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</si>
  <si>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</si>
  <si>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</si>
  <si>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</si>
  <si>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</si>
  <si>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</si>
  <si>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</si>
  <si>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</si>
  <si>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</si>
  <si>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</si>
  <si>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</si>
  <si>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</si>
  <si>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</si>
  <si>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</si>
  <si>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</si>
  <si>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</si>
  <si>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</si>
  <si>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</si>
  <si>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</si>
  <si>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</si>
  <si>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</si>
  <si>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</si>
  <si>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</si>
  <si>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</si>
  <si>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</si>
  <si>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</si>
  <si>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</si>
  <si>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</si>
  <si>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</si>
  <si>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</si>
  <si>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</si>
  <si>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</si>
  <si>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</si>
  <si>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</si>
  <si>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</si>
  <si>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</si>
  <si>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</si>
  <si>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</si>
  <si>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</si>
  <si>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</si>
  <si>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</si>
  <si>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</si>
  <si>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</si>
  <si>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</si>
  <si>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</si>
  <si>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</si>
  <si>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</si>
  <si>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</si>
  <si>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</si>
  <si>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</si>
  <si>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</si>
  <si>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</si>
  <si>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</si>
  <si>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</si>
  <si>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</si>
  <si>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</si>
  <si>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</si>
  <si>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</si>
  <si>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</si>
  <si>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</si>
  <si>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</si>
  <si>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</si>
  <si>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</si>
  <si>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</si>
  <si>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</si>
  <si>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</si>
  <si>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</si>
  <si>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</si>
  <si>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</si>
  <si>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</si>
  <si>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</si>
  <si>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</si>
  <si>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</si>
  <si>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</si>
  <si>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</si>
  <si>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</si>
  <si>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</si>
  <si>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</si>
  <si>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</si>
  <si>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</si>
  <si>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</si>
  <si>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</si>
  <si>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</si>
  <si>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</si>
  <si>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</si>
  <si>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</si>
  <si>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</si>
  <si>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</si>
  <si>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</si>
  <si>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</si>
  <si>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</si>
  <si>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</si>
  <si>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</si>
  <si>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</si>
  <si>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</si>
  <si>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</si>
  <si>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</si>
  <si>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</si>
  <si>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</si>
  <si>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</si>
  <si>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</si>
  <si>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</si>
  <si>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</si>
  <si>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</si>
  <si>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</si>
  <si>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</si>
  <si>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</si>
  <si>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</si>
  <si>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</si>
  <si>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</si>
  <si>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</si>
  <si>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</si>
  <si>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</si>
  <si>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</si>
  <si>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</si>
  <si>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</si>
  <si>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</si>
  <si>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</si>
  <si>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</si>
  <si>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</si>
  <si>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</si>
  <si>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</si>
  <si>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</si>
  <si>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</si>
  <si>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</si>
  <si>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</si>
  <si>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</si>
  <si>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</si>
  <si>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</si>
  <si>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</si>
  <si>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</si>
  <si>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</si>
  <si>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</si>
  <si>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</si>
  <si>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</si>
  <si>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</si>
  <si>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</si>
  <si>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</si>
  <si>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</si>
  <si>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</si>
  <si>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</si>
  <si>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</si>
  <si>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</si>
  <si>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</si>
  <si>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</si>
  <si>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</si>
  <si>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</si>
  <si>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</si>
  <si>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</si>
  <si>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</si>
  <si>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</si>
  <si>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</si>
  <si>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</si>
  <si>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</si>
  <si>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</si>
  <si>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</si>
  <si>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</si>
  <si>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</si>
  <si>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</si>
  <si>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</si>
  <si>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</si>
  <si>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</si>
  <si>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</si>
  <si>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</si>
  <si>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</si>
  <si>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</si>
  <si>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</si>
  <si>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</si>
  <si>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</si>
  <si>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</si>
  <si>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</si>
  <si>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</si>
  <si>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</si>
  <si>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</si>
  <si>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</si>
  <si>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</si>
  <si>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</si>
  <si>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</si>
  <si>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</si>
  <si>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</si>
  <si>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</si>
  <si>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</si>
  <si>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</si>
  <si>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</si>
  <si>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</si>
  <si>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</si>
  <si>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</si>
  <si>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</si>
  <si>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</si>
  <si>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</si>
  <si>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</si>
  <si>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</si>
  <si>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</si>
  <si>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</si>
  <si>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</si>
  <si>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</si>
  <si>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</si>
  <si>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</si>
  <si>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</si>
  <si>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</si>
  <si>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</si>
  <si>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</si>
  <si>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</si>
  <si>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</si>
  <si>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</si>
  <si>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</si>
  <si>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</si>
  <si>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</si>
  <si>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</si>
  <si>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</si>
  <si>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</si>
  <si>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</si>
  <si>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</si>
  <si>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</si>
  <si>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</si>
  <si>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</si>
  <si>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</si>
  <si>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</si>
  <si>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</si>
  <si>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</si>
  <si>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</si>
  <si>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</si>
  <si>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</si>
  <si>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</si>
  <si>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</si>
  <si>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</si>
  <si>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</si>
  <si>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</si>
  <si>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</si>
  <si>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</si>
  <si>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</si>
  <si>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</si>
  <si>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</si>
  <si>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</si>
  <si>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</si>
  <si>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</si>
  <si>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</si>
  <si>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</si>
  <si>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</si>
  <si>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</si>
  <si>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</si>
  <si>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</si>
  <si>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</si>
  <si>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</si>
  <si>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</si>
  <si>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</si>
  <si>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</si>
  <si>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</si>
  <si>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</si>
  <si>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</si>
  <si>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</si>
  <si>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</si>
  <si>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</si>
  <si>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</si>
  <si>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</si>
  <si>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</si>
  <si>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</si>
  <si>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</si>
  <si>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</si>
  <si>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</si>
  <si>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</si>
  <si>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</si>
  <si>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</si>
  <si>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</si>
  <si>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</si>
  <si>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</si>
  <si>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</si>
  <si>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</si>
  <si>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</si>
  <si>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</si>
  <si>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</si>
  <si>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</si>
  <si>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</si>
  <si>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</si>
  <si>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</si>
  <si>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</si>
  <si>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</si>
  <si>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</si>
  <si>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</si>
  <si>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</si>
  <si>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</si>
  <si>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</si>
  <si>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</si>
  <si>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</si>
  <si>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</si>
  <si>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</si>
  <si>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</si>
  <si>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</si>
  <si>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</si>
  <si>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</si>
  <si>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</si>
  <si>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</si>
  <si>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</si>
  <si>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</si>
  <si>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</si>
  <si>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</si>
  <si>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</si>
  <si>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</si>
  <si>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</si>
  <si>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</si>
  <si>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</si>
  <si>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</si>
  <si>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</si>
  <si>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</si>
  <si>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</si>
  <si>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</si>
  <si>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</si>
  <si>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</si>
  <si>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</si>
  <si>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</si>
  <si>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</si>
  <si>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</si>
  <si>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</si>
  <si>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</si>
  <si>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</si>
  <si>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</si>
  <si>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</si>
  <si>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</si>
  <si>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</si>
  <si>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</si>
  <si>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</si>
  <si>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</si>
  <si>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</si>
  <si>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</si>
  <si>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</si>
  <si>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</si>
  <si>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</si>
  <si>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</si>
  <si>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</si>
  <si>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</si>
  <si>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</si>
  <si>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</si>
  <si>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</si>
  <si>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</si>
  <si>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</si>
  <si>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</si>
  <si>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</si>
  <si>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</si>
  <si>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</si>
  <si>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</si>
  <si>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</si>
  <si>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</si>
  <si>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</si>
  <si>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</si>
  <si>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</si>
  <si>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</si>
  <si>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</si>
  <si>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</si>
  <si>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</si>
  <si>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</si>
  <si>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</si>
  <si>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</si>
  <si>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</si>
  <si>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</si>
  <si>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</si>
  <si>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</si>
  <si>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</si>
  <si>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</si>
  <si>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</si>
  <si>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</si>
  <si>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</si>
  <si>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</si>
  <si>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</si>
  <si>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</si>
  <si>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</si>
  <si>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</si>
  <si>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</si>
  <si>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</si>
  <si>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</si>
  <si>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</si>
  <si>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</si>
  <si>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</si>
  <si>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</si>
  <si>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</si>
  <si>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</si>
  <si>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</si>
  <si>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</si>
  <si>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</si>
  <si>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</si>
  <si>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</si>
  <si>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</si>
  <si>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</si>
  <si>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</si>
  <si>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</si>
  <si>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</si>
  <si>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</si>
  <si>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</si>
  <si>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</si>
  <si>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</si>
  <si>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</si>
  <si>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</si>
  <si>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</si>
  <si>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</si>
  <si>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</si>
  <si>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</si>
  <si>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</si>
  <si>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</si>
  <si>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</si>
  <si>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</si>
  <si>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</si>
  <si>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</si>
  <si>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</si>
  <si>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</si>
  <si>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</si>
  <si>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</si>
  <si>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</si>
  <si>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</si>
  <si>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</si>
  <si>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</si>
  <si>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</si>
  <si>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</si>
  <si>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</si>
  <si>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</si>
  <si>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</si>
  <si>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</si>
  <si>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</si>
  <si>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</si>
  <si>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</si>
  <si>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</si>
  <si>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</si>
  <si>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</si>
  <si>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</si>
  <si>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</si>
  <si>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</si>
  <si>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</si>
  <si>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</si>
  <si>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</si>
  <si>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</si>
  <si>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</si>
  <si>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</si>
  <si>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</si>
  <si>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</si>
  <si>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</si>
  <si>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</si>
  <si>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</si>
  <si>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</si>
  <si>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</si>
  <si>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</si>
  <si>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</si>
  <si>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</si>
  <si>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</si>
  <si>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</si>
  <si>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</si>
  <si>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</si>
  <si>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</si>
  <si>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</si>
  <si>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</si>
  <si>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</si>
  <si>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</si>
  <si>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</si>
  <si>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</si>
  <si>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</si>
  <si>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</si>
  <si>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</si>
  <si>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</si>
  <si>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</si>
  <si>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</si>
  <si>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</si>
  <si>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</si>
  <si>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</si>
  <si>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</si>
  <si>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</si>
  <si>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</si>
  <si>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</si>
  <si>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</si>
  <si>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</si>
  <si>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</si>
  <si>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</si>
  <si>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</si>
  <si>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</si>
  <si>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</si>
  <si>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</si>
  <si>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</si>
  <si>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</si>
  <si>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</si>
  <si>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</si>
  <si>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</si>
  <si>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</si>
  <si>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</si>
  <si>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</si>
  <si>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</si>
  <si>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</si>
  <si>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</si>
  <si>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</si>
  <si>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</si>
  <si>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</si>
  <si>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</si>
  <si>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</si>
  <si>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</si>
  <si>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</si>
  <si>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</si>
  <si>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</si>
  <si>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</si>
  <si>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</si>
  <si>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</si>
  <si>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</si>
  <si>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</si>
  <si>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</si>
  <si>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</si>
  <si>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</si>
  <si>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</si>
  <si>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</si>
  <si>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</si>
  <si>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</si>
  <si>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</si>
  <si>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</si>
  <si>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</si>
  <si>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</si>
  <si>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</si>
  <si>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</si>
  <si>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</si>
  <si>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</si>
  <si>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</si>
  <si>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</si>
  <si>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</si>
  <si>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</si>
  <si>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</si>
  <si>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</si>
  <si>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</si>
  <si>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</si>
  <si>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</si>
  <si>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</si>
  <si>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</si>
  <si>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</si>
  <si>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</si>
  <si>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</si>
  <si>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</si>
  <si>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</si>
  <si>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</si>
  <si>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</si>
  <si>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</si>
  <si>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</si>
  <si>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</si>
  <si>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</si>
  <si>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</si>
  <si>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</si>
  <si>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</si>
  <si>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</si>
  <si>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</si>
  <si>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</si>
  <si>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</si>
  <si>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</si>
  <si>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</si>
  <si>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</si>
  <si>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</si>
  <si>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</si>
  <si>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</si>
  <si>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</si>
  <si>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</si>
  <si>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</si>
  <si>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</si>
  <si>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</si>
  <si>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</si>
  <si>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</si>
  <si>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</si>
  <si>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</si>
  <si>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</si>
  <si>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</si>
  <si>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</si>
  <si>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</si>
  <si>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</si>
  <si>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</si>
  <si>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</si>
  <si>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</si>
  <si>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</si>
  <si>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</si>
  <si>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</si>
  <si>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</si>
  <si>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</si>
  <si>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</si>
  <si>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</si>
  <si>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</si>
  <si>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</si>
  <si>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</si>
  <si>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</si>
  <si>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</si>
  <si>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</si>
  <si>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</si>
  <si>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</si>
  <si>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</si>
  <si>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</si>
  <si>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</si>
  <si>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</si>
  <si>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</si>
  <si>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</si>
  <si>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</si>
  <si>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</si>
  <si>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</si>
  <si>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</si>
  <si>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</si>
  <si>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</si>
  <si>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</si>
  <si>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</si>
  <si>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</si>
  <si>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</si>
  <si>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</si>
  <si>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</si>
  <si>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</si>
  <si>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</si>
  <si>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</si>
  <si>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</si>
  <si>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</si>
  <si>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</si>
  <si>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</si>
  <si>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</si>
  <si>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</si>
  <si>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</si>
  <si>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</si>
  <si>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</si>
  <si>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</si>
  <si>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</si>
  <si>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</si>
  <si>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</si>
  <si>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</si>
  <si>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</si>
  <si>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</si>
  <si>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</si>
  <si>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</si>
  <si>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</si>
  <si>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</si>
  <si>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</si>
  <si>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</si>
  <si>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</si>
  <si>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</si>
  <si>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</si>
  <si>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</si>
  <si>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</si>
  <si>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</si>
  <si>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</si>
  <si>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</si>
  <si>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</si>
  <si>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</si>
  <si>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</si>
  <si>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</si>
  <si>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</si>
  <si>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</si>
  <si>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</si>
  <si>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</si>
  <si>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</si>
  <si>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</si>
  <si>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</si>
  <si>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</si>
  <si>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</si>
  <si>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</si>
  <si>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</si>
  <si>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</si>
  <si>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</si>
  <si>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</si>
  <si>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</si>
  <si>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</si>
  <si>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</si>
  <si>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</si>
  <si>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</si>
  <si>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</si>
  <si>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</si>
  <si>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</si>
  <si>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</si>
  <si>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</si>
  <si>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</si>
  <si>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</si>
  <si>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</si>
  <si>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</si>
  <si>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</si>
  <si>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</si>
  <si>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</si>
  <si>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</si>
  <si>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</si>
  <si>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</si>
  <si>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</si>
  <si>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</si>
  <si>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</si>
  <si>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</si>
  <si>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</si>
  <si>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</si>
  <si>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</si>
  <si>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</si>
  <si>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</si>
  <si>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</si>
  <si>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</si>
  <si>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</si>
  <si>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</si>
  <si>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</si>
  <si>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</si>
  <si>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</si>
  <si>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</si>
  <si>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</si>
  <si>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</si>
  <si>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</si>
  <si>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</si>
  <si>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</si>
  <si>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</si>
  <si>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</si>
  <si>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</si>
  <si>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</si>
  <si>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</si>
  <si>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</si>
  <si>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</si>
  <si>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</si>
  <si>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</si>
  <si>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</si>
  <si>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</si>
  <si>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</si>
  <si>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</si>
  <si>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</si>
  <si>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</si>
  <si>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</si>
  <si>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</si>
  <si>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</si>
  <si>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</si>
  <si>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</si>
  <si>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</si>
  <si>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</si>
  <si>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</si>
  <si>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</si>
  <si>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</si>
  <si>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</si>
  <si>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</si>
  <si>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</si>
  <si>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</si>
  <si>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</si>
  <si>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</si>
  <si>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</si>
  <si>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</si>
  <si>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</si>
  <si>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</si>
  <si>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</si>
  <si>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</si>
  <si>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</si>
  <si>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</si>
  <si>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</si>
  <si>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</si>
  <si>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</si>
  <si>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</si>
  <si>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</si>
  <si>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</si>
  <si>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</si>
  <si>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</si>
  <si>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</si>
  <si>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</si>
  <si>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</si>
  <si>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</si>
  <si>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</si>
  <si>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</si>
  <si>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</si>
  <si>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</si>
  <si>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</si>
  <si>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</si>
  <si>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</si>
  <si>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</si>
  <si>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</si>
  <si>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</si>
  <si>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</si>
  <si>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</si>
  <si>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</si>
  <si>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</si>
  <si>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</si>
  <si>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</si>
  <si>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</si>
  <si>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</si>
  <si>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</si>
  <si>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</si>
  <si>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</si>
  <si>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</si>
  <si>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</si>
  <si>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</si>
  <si>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</si>
  <si>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</si>
  <si>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</si>
  <si>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</si>
  <si>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</si>
  <si>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</si>
  <si>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</si>
  <si>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</si>
  <si>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</si>
  <si>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</si>
  <si>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</si>
  <si>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</si>
  <si>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</si>
  <si>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</si>
  <si>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</si>
  <si>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</si>
  <si>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</si>
  <si>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</si>
  <si>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</si>
  <si>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</si>
  <si>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</si>
  <si>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</si>
  <si>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</si>
  <si>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</si>
  <si>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</si>
  <si>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</si>
  <si>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</si>
  <si>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</si>
  <si>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</si>
  <si>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</si>
  <si>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</si>
  <si>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</si>
  <si>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</si>
  <si>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</si>
  <si>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</si>
  <si>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</si>
  <si>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</si>
  <si>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</si>
  <si>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</si>
  <si>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</si>
  <si>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</si>
  <si>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</si>
  <si>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</si>
  <si>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</si>
  <si>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</si>
  <si>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</si>
  <si>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</si>
  <si>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</si>
  <si>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</si>
  <si>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</si>
  <si>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</si>
  <si>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</si>
  <si>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</si>
  <si>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</si>
  <si>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</si>
  <si>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</si>
  <si>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</si>
  <si>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</si>
  <si>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</si>
  <si>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</si>
  <si>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</si>
  <si>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</si>
  <si>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</si>
  <si>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</si>
  <si>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</si>
  <si>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</si>
  <si>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</si>
  <si>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</si>
  <si>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</si>
  <si>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</si>
  <si>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</si>
  <si>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</si>
  <si>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</si>
  <si>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</si>
  <si>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</si>
  <si>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</si>
  <si>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</si>
  <si>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</si>
  <si>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</si>
  <si>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</si>
  <si>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</si>
  <si>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</si>
  <si>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</si>
  <si>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</si>
  <si>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</si>
  <si>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</si>
  <si>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</si>
  <si>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</si>
  <si>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</si>
  <si>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</si>
  <si>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</si>
  <si>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</si>
  <si>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</si>
  <si>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</si>
  <si>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</si>
  <si>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</si>
  <si>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</si>
  <si>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</si>
  <si>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</si>
  <si>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</si>
  <si>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</si>
  <si>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</si>
  <si>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</si>
  <si>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</si>
  <si>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</si>
  <si>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</si>
  <si>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</si>
  <si>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</si>
  <si>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</si>
  <si>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</si>
  <si>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</si>
  <si>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</si>
  <si>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</si>
  <si>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</si>
  <si>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</si>
  <si>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</si>
  <si>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</si>
  <si>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</si>
  <si>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</si>
  <si>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</si>
  <si>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</si>
  <si>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</si>
  <si>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</si>
  <si>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</si>
  <si>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</si>
  <si>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</si>
  <si>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</si>
  <si>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</si>
  <si>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</si>
  <si>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</si>
  <si>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</si>
  <si>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</si>
  <si>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</si>
  <si>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</si>
  <si>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</si>
  <si>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</si>
  <si>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</si>
  <si>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</si>
  <si>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</si>
  <si>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</si>
  <si>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</si>
  <si>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</si>
  <si>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</si>
  <si>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</si>
  <si>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</si>
  <si>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</si>
  <si>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</si>
  <si>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</si>
  <si>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</si>
  <si>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</si>
  <si>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</si>
  <si>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</si>
  <si>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</si>
  <si>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</si>
  <si>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</si>
  <si>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</si>
  <si>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</si>
  <si>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</si>
  <si>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</si>
  <si>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</si>
  <si>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</si>
  <si>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</si>
  <si>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</si>
  <si>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</si>
  <si>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</si>
  <si>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</si>
  <si>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</si>
  <si>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</si>
  <si>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</si>
  <si>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</si>
  <si>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</si>
  <si>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</si>
  <si>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</si>
  <si>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</si>
  <si>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</si>
  <si>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</si>
  <si>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</si>
  <si>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</si>
  <si>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</si>
  <si>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</si>
  <si>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</si>
  <si>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</si>
  <si>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</si>
  <si>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</si>
  <si>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</si>
  <si>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</si>
  <si>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</si>
  <si>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</si>
  <si>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</si>
  <si>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</si>
  <si>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</si>
  <si>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</si>
  <si>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</si>
  <si>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</si>
  <si>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</si>
  <si>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</si>
  <si>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</si>
  <si>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</si>
  <si>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</si>
  <si>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</si>
  <si>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</si>
  <si>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</si>
  <si>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</si>
  <si>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</si>
  <si>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</si>
  <si>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</si>
  <si>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</si>
  <si>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</si>
  <si>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</si>
  <si>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</si>
  <si>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</si>
  <si>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</si>
  <si>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</si>
  <si>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</si>
  <si>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</si>
  <si>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</si>
  <si>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</si>
  <si>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</si>
  <si>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</si>
  <si>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</si>
  <si>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</si>
  <si>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</si>
  <si>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</si>
  <si>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</si>
  <si>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</si>
  <si>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</si>
  <si>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</si>
  <si>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</si>
  <si>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</si>
  <si>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</si>
  <si>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</si>
  <si>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</si>
  <si>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</si>
  <si>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</si>
  <si>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</si>
  <si>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</si>
  <si>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</si>
  <si>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</si>
  <si>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</si>
  <si>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</si>
  <si>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</si>
  <si>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</si>
  <si>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</si>
  <si>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</si>
  <si>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</si>
  <si>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</si>
  <si>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</si>
  <si>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</si>
  <si>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</si>
  <si>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</si>
  <si>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</si>
  <si>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</si>
  <si>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</si>
  <si>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</si>
  <si>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</si>
  <si>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</si>
  <si>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</si>
  <si>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</si>
  <si>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</si>
  <si>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</si>
  <si>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</si>
  <si>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</si>
  <si>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</si>
  <si>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</si>
  <si>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</si>
  <si>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</si>
  <si>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</si>
  <si>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</si>
  <si>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</si>
  <si>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</si>
  <si>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</si>
  <si>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</si>
  <si>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</si>
  <si>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</si>
  <si>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</si>
  <si>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</si>
  <si>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</si>
  <si>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</si>
  <si>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</si>
  <si>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</si>
  <si>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</si>
  <si>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</si>
  <si>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</si>
  <si>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</si>
  <si>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</si>
  <si>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</si>
  <si>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</si>
  <si>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</si>
  <si>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</si>
  <si>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</si>
  <si>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</si>
  <si>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</si>
  <si>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</si>
  <si>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</si>
  <si>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</si>
  <si>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</si>
  <si>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</si>
  <si>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</si>
  <si>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</si>
  <si>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</si>
  <si>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</si>
  <si>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</si>
  <si>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</si>
  <si>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</si>
  <si>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</si>
  <si>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</si>
  <si>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</si>
  <si>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</si>
  <si>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</si>
  <si>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</si>
  <si>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</si>
  <si>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</si>
  <si>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</si>
  <si>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</si>
  <si>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</si>
  <si>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</si>
  <si>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</si>
  <si>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</si>
  <si>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</si>
  <si>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</si>
  <si>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</si>
  <si>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</si>
  <si>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</si>
  <si>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</si>
  <si>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</si>
  <si>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</si>
  <si>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</si>
  <si>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</si>
  <si>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</si>
  <si>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</si>
  <si>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</si>
  <si>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</si>
  <si>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</si>
  <si>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</si>
  <si>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</si>
  <si>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</si>
  <si>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</si>
  <si>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</si>
  <si>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</si>
  <si>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</si>
  <si>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</si>
  <si>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</si>
  <si>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</si>
  <si>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</si>
  <si>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</si>
  <si>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</si>
  <si>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</si>
  <si>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</si>
  <si>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</si>
  <si>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</si>
  <si>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</si>
  <si>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</si>
  <si>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</si>
  <si>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</si>
  <si>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</si>
  <si>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</si>
  <si>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</si>
  <si>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</si>
  <si>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</si>
  <si>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</si>
  <si>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</si>
  <si>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</si>
  <si>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</si>
  <si>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</si>
  <si>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</si>
  <si>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</si>
  <si>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</si>
  <si>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</si>
  <si>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</si>
  <si>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</si>
  <si>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</si>
  <si>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</si>
  <si>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</si>
  <si>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</si>
  <si>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</si>
  <si>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</si>
  <si>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</si>
  <si>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</si>
  <si>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</si>
  <si>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</si>
  <si>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</si>
  <si>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</si>
  <si>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</si>
  <si>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</si>
  <si>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</si>
  <si>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</si>
  <si>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</si>
  <si>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</si>
  <si>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</si>
  <si>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</si>
  <si>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</si>
  <si>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</si>
  <si>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</si>
  <si>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</si>
  <si>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</si>
  <si>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</si>
  <si>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</si>
  <si>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</si>
  <si>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</si>
  <si>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</si>
  <si>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</si>
  <si>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</si>
  <si>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</si>
  <si>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</si>
  <si>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</si>
  <si>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</si>
  <si>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</si>
  <si>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</si>
  <si>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</si>
  <si>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</si>
  <si>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</si>
  <si>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</si>
  <si>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</si>
  <si>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</si>
  <si>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</si>
  <si>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</si>
  <si>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</si>
  <si>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</si>
  <si>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</si>
  <si>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</si>
  <si>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</si>
  <si>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</si>
  <si>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</si>
  <si>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</si>
  <si>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</si>
  <si>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</si>
  <si>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</si>
  <si>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</si>
  <si>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</si>
  <si>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</si>
  <si>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</si>
  <si>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</si>
  <si>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</si>
  <si>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</si>
  <si>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</si>
  <si>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</si>
  <si>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</si>
  <si>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</si>
  <si>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</si>
  <si>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</si>
  <si>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</si>
  <si>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</si>
  <si>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</si>
  <si>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</si>
  <si>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</si>
  <si>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</si>
  <si>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</si>
  <si>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</si>
  <si>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</si>
  <si>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</si>
  <si>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</si>
  <si>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</si>
  <si>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</si>
  <si>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</si>
  <si>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</si>
  <si>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</si>
  <si>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</si>
  <si>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</si>
  <si>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</si>
  <si>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</si>
  <si>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</si>
  <si>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</si>
  <si>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</si>
  <si>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</si>
  <si>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</si>
  <si>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</si>
  <si>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</si>
  <si>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</si>
  <si>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</si>
  <si>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</si>
  <si>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</si>
  <si>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</si>
  <si>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</si>
  <si>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</si>
  <si>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</si>
  <si>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</si>
  <si>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</si>
  <si>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</si>
  <si>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</si>
  <si>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</si>
  <si>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</si>
  <si>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</si>
  <si>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</si>
  <si>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</si>
  <si>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</si>
  <si>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</si>
  <si>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</si>
  <si>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</si>
  <si>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</si>
  <si>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</si>
  <si>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</si>
  <si>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</si>
  <si>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</si>
  <si>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</si>
  <si>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</si>
  <si>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</si>
  <si>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</si>
  <si>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</si>
  <si>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</si>
  <si>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</si>
  <si>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</si>
  <si>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</si>
  <si>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</si>
  <si>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</si>
  <si>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</si>
  <si>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</si>
  <si>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</si>
  <si>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</si>
  <si>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</si>
  <si>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</si>
  <si>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</si>
  <si>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</si>
  <si>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</si>
  <si>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</si>
  <si>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</si>
  <si>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</si>
  <si>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</si>
  <si>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</si>
  <si>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</si>
  <si>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</si>
  <si>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</si>
  <si>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</si>
  <si>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</si>
  <si>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</si>
  <si>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</si>
  <si>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</si>
  <si>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</si>
  <si>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</si>
  <si>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</si>
  <si>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</si>
  <si>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</si>
  <si>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</si>
  <si>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</si>
  <si>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</si>
  <si>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</si>
  <si>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</si>
  <si>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</si>
  <si>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</si>
  <si>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</si>
  <si>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</si>
  <si>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</si>
  <si>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</si>
  <si>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</si>
  <si>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</si>
  <si>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</si>
  <si>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</si>
  <si>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</si>
  <si>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</si>
  <si>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</si>
  <si>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</si>
  <si>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</si>
  <si>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</si>
  <si>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</si>
  <si>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</si>
  <si>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</si>
  <si>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</si>
  <si>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</si>
  <si>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</si>
  <si>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</si>
  <si>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</si>
  <si>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</si>
  <si>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</si>
  <si>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</si>
  <si>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</si>
  <si>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</si>
  <si>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</si>
  <si>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</si>
  <si>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</si>
  <si>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</si>
  <si>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</si>
  <si>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</si>
  <si>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</si>
  <si>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</si>
  <si>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</si>
  <si>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</si>
  <si>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</si>
  <si>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</si>
  <si>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</si>
  <si>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</si>
  <si>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</si>
  <si>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</si>
  <si>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</si>
  <si>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</si>
  <si>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</si>
  <si>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</si>
  <si>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</si>
  <si>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</si>
  <si>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</si>
  <si>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</si>
  <si>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</si>
  <si>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</si>
  <si>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</si>
  <si>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</si>
  <si>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</si>
  <si>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</si>
  <si>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</si>
  <si>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</si>
  <si>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</si>
  <si>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</si>
  <si>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</si>
  <si>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</si>
  <si>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</si>
  <si>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</si>
  <si>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</si>
  <si>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</si>
  <si>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</si>
  <si>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</si>
  <si>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</si>
  <si>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</si>
  <si>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</si>
  <si>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</si>
  <si>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</si>
  <si>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</si>
  <si>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</si>
  <si>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</si>
  <si>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</si>
  <si>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</si>
  <si>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</si>
  <si>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</si>
  <si>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</si>
  <si>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</si>
  <si>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</si>
  <si>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</si>
  <si>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</si>
  <si>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</si>
  <si>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</si>
  <si>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</si>
  <si>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</si>
  <si>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</si>
  <si>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</si>
  <si>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</si>
  <si>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</si>
  <si>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</si>
  <si>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</si>
  <si>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</si>
  <si>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</si>
  <si>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</si>
  <si>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</si>
  <si>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</si>
  <si>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</si>
  <si>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</si>
  <si>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</si>
  <si>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</si>
  <si>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</si>
  <si>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</si>
  <si>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</si>
  <si>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</si>
  <si>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</si>
  <si>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</si>
  <si>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</si>
  <si>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</si>
  <si>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</si>
  <si>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</si>
  <si>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</si>
  <si>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</si>
  <si>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</si>
  <si>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</si>
  <si>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</si>
  <si>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</si>
  <si>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</si>
  <si>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</si>
  <si>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</si>
  <si>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</si>
  <si>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</si>
  <si>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</si>
  <si>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</si>
  <si>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</si>
  <si>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</si>
  <si>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</si>
  <si>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</si>
  <si>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</si>
  <si>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</si>
  <si>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</si>
  <si>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</si>
  <si>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</si>
  <si>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</si>
  <si>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</si>
  <si>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</si>
  <si>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</si>
  <si>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</si>
  <si>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</si>
  <si>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</si>
  <si>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</si>
  <si>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</si>
  <si>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</si>
  <si>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</si>
  <si>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</si>
  <si>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</si>
  <si>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</si>
  <si>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</si>
  <si>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</si>
  <si>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</si>
  <si>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</si>
  <si>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</si>
  <si>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</si>
  <si>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</si>
  <si>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</si>
  <si>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</si>
  <si>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</si>
  <si>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</si>
  <si>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</si>
  <si>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</si>
  <si>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</si>
  <si>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</si>
  <si>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</si>
  <si>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</si>
  <si>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</si>
  <si>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</si>
  <si>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</si>
  <si>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</si>
  <si>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</si>
  <si>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</si>
  <si>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</si>
  <si>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</si>
  <si>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</si>
  <si>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</si>
  <si>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</si>
  <si>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</si>
  <si>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</si>
  <si>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</si>
  <si>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</si>
  <si>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</si>
  <si>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</si>
  <si>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</si>
  <si>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</si>
  <si>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</si>
  <si>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</si>
  <si>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</si>
  <si>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</si>
  <si>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</si>
  <si>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</si>
  <si>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</si>
  <si>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</si>
  <si>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</si>
  <si>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</si>
  <si>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</si>
  <si>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</si>
  <si>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</si>
  <si>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</si>
  <si>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</si>
  <si>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</si>
  <si>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</si>
  <si>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</si>
  <si>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</si>
  <si>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</si>
  <si>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</si>
  <si>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</si>
  <si>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</si>
  <si>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</si>
  <si>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</si>
  <si>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</si>
  <si>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</si>
  <si>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</si>
  <si>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</si>
  <si>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</si>
  <si>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</si>
  <si>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</si>
  <si>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</si>
  <si>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</si>
  <si>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</si>
  <si>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</si>
  <si>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</si>
  <si>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</si>
  <si>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</si>
  <si>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</si>
  <si>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</si>
  <si>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</si>
  <si>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</si>
  <si>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</si>
  <si>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</si>
  <si>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</si>
  <si>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</si>
  <si>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</si>
  <si>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</si>
  <si>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</si>
  <si>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</si>
  <si>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</si>
  <si>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</si>
  <si>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</si>
  <si>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</si>
  <si>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</si>
  <si>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</si>
  <si>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</si>
  <si>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</si>
  <si>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</si>
  <si>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</si>
  <si>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</si>
  <si>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</si>
  <si>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</si>
  <si>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</si>
  <si>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</si>
  <si>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</si>
  <si>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</si>
  <si>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</si>
  <si>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</si>
  <si>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</si>
  <si>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</si>
  <si>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</si>
  <si>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</si>
  <si>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</si>
  <si>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</si>
  <si>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</si>
  <si>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</si>
  <si>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</si>
  <si>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</si>
  <si>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</si>
  <si>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</si>
  <si>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</si>
  <si>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</si>
  <si>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</si>
  <si>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</si>
  <si>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</si>
  <si>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</si>
  <si>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</si>
  <si>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</si>
  <si>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</si>
  <si>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</si>
  <si>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</si>
  <si>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</si>
  <si>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</si>
  <si>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</si>
  <si>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</si>
  <si>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</si>
  <si>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</si>
  <si>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</si>
  <si>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</si>
  <si>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</si>
  <si>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</si>
  <si>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</si>
  <si>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</si>
  <si>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</si>
  <si>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</si>
  <si>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</si>
  <si>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</si>
  <si>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</si>
  <si>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</si>
  <si>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</si>
  <si>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</si>
  <si>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</si>
  <si>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</si>
  <si>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</si>
  <si>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</si>
  <si>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</si>
  <si>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</si>
  <si>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</si>
  <si>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</si>
  <si>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</si>
  <si>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</si>
  <si>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</si>
  <si>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</si>
  <si>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</si>
  <si>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</si>
  <si>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</si>
  <si>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</si>
  <si>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</si>
  <si>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</si>
  <si>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</si>
  <si>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</si>
  <si>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</si>
  <si>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</si>
  <si>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</si>
  <si>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</si>
  <si>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</si>
  <si>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</si>
  <si>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</si>
  <si>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</si>
  <si>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</si>
  <si>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</si>
  <si>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</si>
  <si>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</si>
  <si>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</si>
  <si>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</si>
  <si>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</si>
  <si>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</si>
  <si>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</si>
  <si>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</si>
  <si>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</si>
  <si>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</si>
  <si>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</si>
  <si>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</si>
  <si>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</si>
  <si>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</si>
  <si>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</si>
  <si>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</si>
  <si>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</si>
  <si>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</si>
  <si>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</si>
  <si>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</si>
  <si>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</si>
  <si>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</si>
  <si>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</si>
  <si>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</si>
  <si>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</si>
  <si>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</si>
  <si>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</si>
  <si>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</si>
  <si>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</si>
  <si>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</si>
  <si>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</si>
  <si>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</si>
  <si>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</si>
  <si>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</si>
  <si>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</si>
  <si>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</si>
  <si>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</si>
  <si>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</si>
  <si>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</si>
  <si>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</si>
  <si>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</si>
  <si>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</si>
  <si>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</si>
  <si>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</si>
  <si>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</si>
  <si>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</si>
  <si>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</si>
  <si>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</si>
  <si>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</si>
  <si>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</si>
  <si>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</si>
  <si>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</si>
  <si>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</si>
  <si>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</si>
  <si>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</si>
  <si>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</si>
  <si>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</si>
  <si>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</si>
  <si>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</si>
  <si>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</si>
  <si>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</si>
  <si>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</si>
  <si>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</si>
  <si>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</si>
  <si>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</si>
  <si>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</si>
  <si>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</si>
  <si>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</si>
  <si>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</si>
  <si>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</si>
  <si>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</si>
  <si>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</si>
  <si>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</si>
  <si>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</si>
  <si>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</si>
  <si>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</si>
  <si>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</si>
  <si>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</si>
  <si>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</si>
  <si>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</si>
  <si>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</si>
  <si>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</si>
  <si>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</si>
  <si>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</si>
  <si>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</si>
  <si>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</si>
  <si>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</si>
  <si>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</si>
  <si>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</si>
  <si>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</si>
  <si>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</si>
  <si>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</si>
  <si>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</si>
  <si>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</si>
  <si>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</si>
  <si>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</si>
  <si>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</si>
  <si>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</si>
  <si>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</si>
  <si>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</si>
  <si>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</si>
  <si>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</si>
  <si>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</si>
  <si>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</si>
  <si>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</si>
  <si>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</si>
  <si>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</si>
  <si>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</si>
  <si>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</si>
  <si>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</si>
  <si>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</si>
  <si>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</si>
  <si>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</si>
  <si>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</si>
  <si>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</si>
  <si>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</si>
  <si>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</si>
  <si>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</si>
  <si>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</si>
  <si>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</si>
  <si>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</si>
  <si>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</si>
  <si>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</si>
  <si>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</si>
  <si>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</si>
  <si>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</si>
  <si>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</si>
  <si>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</si>
  <si>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</si>
  <si>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</si>
  <si>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</si>
  <si>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</si>
  <si>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</si>
  <si>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</si>
  <si>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</si>
  <si>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</si>
  <si>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</si>
  <si>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</si>
  <si>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</si>
  <si>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</si>
  <si>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</si>
  <si>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</si>
  <si>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</si>
  <si>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</si>
  <si>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</si>
  <si>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</si>
  <si>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</si>
  <si>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</si>
  <si>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</si>
  <si>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</si>
  <si>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</si>
  <si>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</si>
  <si>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</si>
  <si>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</si>
  <si>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</si>
  <si>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</si>
  <si>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</si>
  <si>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</si>
  <si>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</si>
  <si>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</si>
  <si>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</si>
  <si>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</si>
  <si>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</si>
  <si>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</si>
  <si>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</si>
  <si>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</si>
  <si>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</si>
  <si>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</si>
  <si>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</si>
  <si>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</si>
  <si>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</si>
  <si>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</si>
  <si>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</si>
  <si>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</si>
  <si>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</si>
  <si>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</si>
  <si>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</si>
  <si>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</si>
  <si>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</si>
  <si>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</si>
  <si>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</si>
  <si>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</si>
  <si>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</si>
  <si>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</si>
  <si>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</si>
  <si>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</si>
  <si>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</si>
  <si>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</si>
  <si>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</si>
  <si>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</si>
  <si>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</si>
  <si>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</si>
  <si>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</si>
  <si>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</si>
  <si>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</si>
  <si>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</si>
  <si>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</si>
  <si>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</si>
  <si>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</si>
  <si>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</si>
  <si>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</si>
  <si>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</si>
  <si>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</si>
  <si>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</si>
  <si>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</si>
  <si>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</si>
  <si>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</si>
  <si>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</si>
  <si>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</si>
  <si>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</si>
  <si>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</si>
  <si>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</si>
  <si>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</si>
  <si>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</si>
  <si>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</si>
  <si>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</si>
  <si>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</si>
  <si>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</si>
  <si>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</si>
  <si>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</si>
  <si>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</si>
  <si>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</si>
  <si>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</si>
  <si>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</si>
  <si>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</si>
  <si>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</si>
  <si>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</si>
  <si>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</si>
  <si>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</si>
  <si>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</si>
  <si>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</si>
  <si>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</si>
  <si>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</si>
  <si>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</si>
  <si>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</si>
  <si>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</si>
  <si>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</si>
  <si>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</si>
  <si>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</si>
  <si>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</si>
  <si>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</si>
  <si>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</si>
  <si>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</si>
  <si>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</si>
  <si>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</si>
  <si>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</si>
  <si>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</si>
  <si>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</si>
  <si>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</si>
  <si>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</si>
  <si>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</si>
  <si>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</si>
  <si>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</si>
  <si>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</si>
  <si>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</si>
  <si>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</si>
  <si>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</si>
  <si>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</si>
  <si>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</si>
  <si>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</si>
  <si>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</si>
  <si>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</si>
  <si>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</si>
  <si>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</si>
  <si>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</si>
  <si>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</si>
  <si>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</si>
  <si>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</si>
  <si>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</si>
  <si>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</si>
  <si>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</si>
  <si>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</si>
  <si>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</si>
  <si>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</si>
  <si>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</si>
  <si>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</si>
  <si>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</si>
  <si>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</si>
  <si>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</si>
  <si>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</si>
  <si>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</si>
  <si>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</si>
  <si>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</si>
  <si>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</si>
  <si>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</si>
  <si>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</si>
  <si>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</si>
  <si>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</si>
  <si>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</si>
  <si>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</si>
  <si>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</si>
  <si>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</si>
  <si>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</si>
  <si>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</si>
  <si>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</si>
  <si>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</si>
  <si>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</si>
  <si>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</si>
  <si>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</si>
  <si>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</si>
  <si>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</si>
  <si>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</si>
  <si>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</si>
  <si>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</si>
  <si>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</si>
  <si>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</si>
  <si>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</si>
  <si>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</si>
  <si>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</si>
  <si>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</si>
  <si>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</si>
  <si>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</si>
  <si>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</si>
  <si>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</si>
  <si>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</si>
  <si>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</si>
  <si>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</si>
  <si>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</si>
  <si>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</si>
  <si>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</si>
  <si>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</si>
  <si>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</si>
  <si>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</si>
  <si>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</si>
  <si>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</si>
  <si>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</si>
  <si>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</si>
  <si>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</si>
  <si>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</si>
  <si>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</si>
  <si>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</si>
  <si>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</si>
  <si>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</si>
  <si>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</si>
  <si>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</si>
  <si>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</si>
  <si>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</si>
  <si>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</si>
  <si>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</si>
  <si>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</si>
  <si>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</si>
  <si>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</si>
  <si>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</si>
  <si>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</si>
  <si>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</si>
  <si>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</si>
  <si>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</si>
  <si>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</si>
  <si>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</si>
  <si>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</si>
  <si>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</si>
  <si>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</si>
  <si>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</si>
  <si>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</si>
  <si>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</si>
  <si>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</si>
  <si>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</si>
  <si>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</si>
  <si>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</si>
  <si>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</si>
  <si>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</si>
  <si>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</si>
  <si>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</si>
  <si>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</si>
  <si>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</si>
  <si>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</si>
  <si>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</si>
  <si>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</si>
  <si>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</si>
  <si>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</si>
  <si>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</si>
  <si>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</si>
  <si>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</si>
  <si>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</si>
  <si>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</si>
  <si>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</si>
  <si>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</si>
  <si>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</si>
  <si>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</si>
  <si>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</si>
  <si>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</si>
  <si>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</si>
  <si>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</si>
  <si>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</si>
  <si>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</si>
  <si>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</si>
  <si>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</si>
  <si>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</si>
  <si>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</si>
  <si>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</si>
  <si>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</si>
  <si>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</si>
  <si>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</si>
  <si>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</si>
  <si>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</si>
  <si>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</si>
  <si>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</si>
  <si>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</si>
  <si>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</si>
  <si>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</si>
  <si>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</si>
  <si>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</si>
  <si>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</si>
  <si>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</si>
  <si>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</si>
  <si>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</si>
  <si>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</si>
  <si>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</si>
  <si>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</si>
  <si>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</si>
  <si>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</si>
  <si>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</si>
  <si>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</si>
  <si>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</si>
  <si>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</si>
  <si>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</si>
  <si>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</si>
  <si>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</si>
  <si>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</si>
  <si>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</si>
  <si>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</si>
  <si>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</si>
  <si>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</si>
  <si>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</si>
  <si>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</si>
  <si>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</si>
  <si>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</si>
  <si>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</si>
  <si>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</si>
  <si>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</si>
  <si>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</si>
  <si>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</si>
  <si>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</si>
  <si>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</si>
  <si>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</si>
  <si>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</si>
  <si>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</si>
  <si>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</si>
  <si>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</si>
  <si>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</si>
  <si>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</si>
  <si>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</si>
  <si>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</si>
  <si>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</si>
  <si>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</si>
  <si>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</si>
  <si>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</si>
  <si>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</si>
  <si>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</si>
  <si>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</si>
  <si>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</si>
  <si>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</si>
  <si>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</si>
  <si>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</si>
  <si>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</si>
  <si>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</si>
  <si>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</si>
  <si>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</si>
  <si>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</si>
  <si>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</si>
  <si>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</si>
  <si>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</si>
  <si>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</si>
  <si>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</si>
  <si>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</si>
  <si>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</si>
  <si>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</si>
  <si>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</si>
  <si>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</si>
  <si>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</si>
  <si>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</si>
  <si>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</si>
  <si>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</si>
  <si>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</si>
  <si>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</si>
  <si>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</si>
  <si>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</si>
  <si>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</si>
  <si>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</si>
  <si>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</si>
  <si>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</si>
  <si>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</si>
  <si>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</si>
  <si>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</si>
  <si>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</si>
  <si>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</si>
  <si>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</si>
  <si>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</si>
  <si>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</si>
  <si>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</si>
  <si>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</si>
  <si>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</si>
  <si>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</si>
  <si>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</si>
  <si>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</si>
  <si>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</si>
  <si>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</si>
  <si>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</si>
  <si>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</si>
  <si>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</si>
  <si>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</si>
  <si>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</si>
  <si>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</si>
  <si>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</si>
  <si>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</si>
  <si>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</si>
  <si>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</si>
  <si>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</si>
  <si>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</si>
  <si>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</si>
  <si>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</si>
  <si>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</si>
  <si>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</si>
  <si>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</si>
  <si>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</si>
  <si>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</si>
  <si>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</si>
  <si>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</si>
  <si>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</si>
  <si>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</si>
  <si>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</si>
  <si>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</si>
  <si>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</si>
  <si>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</si>
  <si>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</si>
  <si>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</si>
  <si>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</si>
  <si>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</si>
  <si>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</si>
  <si>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</si>
  <si>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</si>
  <si>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</si>
  <si>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</si>
  <si>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</si>
  <si>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</si>
  <si>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</si>
  <si>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</si>
  <si>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</si>
  <si>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</si>
  <si>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</si>
  <si>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</si>
  <si>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</si>
  <si>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</si>
  <si>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</si>
  <si>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</si>
  <si>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</si>
  <si>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</si>
  <si>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</si>
  <si>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</si>
  <si>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</si>
  <si>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</si>
  <si>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</si>
  <si>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</si>
  <si>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</si>
  <si>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</si>
  <si>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</si>
  <si>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</si>
  <si>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</si>
  <si>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</si>
  <si>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</si>
  <si>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</si>
  <si>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</si>
  <si>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</si>
  <si>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</si>
  <si>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</si>
  <si>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</si>
  <si>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</si>
  <si>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</si>
  <si>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</si>
  <si>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</si>
  <si>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</si>
  <si>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</si>
  <si>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</si>
  <si>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</si>
  <si>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</si>
  <si>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</si>
  <si>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</si>
  <si>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</si>
  <si>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</si>
  <si>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</si>
  <si>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</si>
  <si>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</si>
  <si>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</si>
  <si>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</si>
  <si>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</si>
  <si>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</si>
  <si>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</si>
  <si>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</si>
  <si>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</si>
  <si>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</si>
  <si>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</si>
  <si>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</si>
  <si>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</si>
  <si>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</si>
  <si>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</si>
  <si>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</si>
  <si>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</si>
  <si>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</si>
  <si>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</si>
  <si>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</si>
  <si>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</si>
  <si>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</si>
  <si>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</si>
  <si>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</si>
  <si>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</si>
  <si>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</si>
  <si>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</si>
  <si>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</si>
  <si>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</si>
  <si>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</si>
  <si>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</si>
  <si>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</si>
  <si>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</si>
  <si>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</si>
  <si>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</si>
  <si>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</si>
  <si>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</si>
  <si>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</si>
  <si>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</si>
  <si>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</si>
  <si>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</si>
  <si>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</si>
  <si>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</si>
  <si>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</si>
  <si>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</si>
  <si>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</si>
  <si>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</si>
  <si>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</si>
  <si>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</si>
  <si>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</si>
  <si>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</si>
  <si>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</si>
  <si>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</si>
  <si>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</si>
  <si>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</si>
  <si>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</si>
  <si>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</si>
  <si>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</si>
  <si>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</si>
  <si>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</si>
  <si>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</si>
  <si>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</si>
  <si>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</si>
  <si>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</si>
  <si>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</si>
  <si>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</si>
  <si>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</si>
  <si>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</si>
  <si>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</si>
  <si>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</si>
  <si>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</si>
  <si>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</si>
  <si>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</si>
  <si>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</si>
  <si>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</si>
  <si>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</si>
  <si>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</si>
  <si>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</si>
  <si>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</si>
  <si>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</si>
  <si>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</si>
  <si>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</si>
  <si>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</si>
  <si>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</si>
  <si>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</si>
  <si>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</si>
  <si>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</si>
  <si>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</si>
  <si>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</si>
  <si>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</si>
  <si>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</si>
  <si>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</si>
  <si>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</si>
  <si>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</si>
  <si>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</si>
  <si>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</si>
  <si>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</si>
  <si>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</si>
  <si>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</si>
  <si>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</si>
  <si>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</si>
  <si>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</si>
  <si>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</si>
  <si>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</si>
  <si>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</si>
  <si>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</si>
  <si>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</si>
  <si>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</si>
  <si>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</si>
  <si>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</si>
  <si>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</si>
  <si>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</si>
  <si>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</si>
  <si>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</si>
  <si>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</si>
  <si>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</si>
  <si>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</si>
  <si>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</si>
  <si>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</si>
  <si>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</si>
  <si>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</si>
  <si>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</si>
  <si>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</si>
  <si>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</si>
  <si>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</si>
  <si>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</si>
  <si>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</si>
  <si>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</si>
  <si>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</si>
  <si>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</si>
  <si>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</si>
  <si>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</si>
  <si>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</si>
  <si>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</si>
  <si>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</si>
  <si>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</si>
  <si>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</si>
  <si>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</si>
  <si>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</si>
  <si>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</si>
  <si>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</si>
  <si>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</si>
  <si>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</si>
  <si>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</si>
  <si>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</si>
  <si>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</si>
  <si>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</si>
  <si>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</si>
  <si>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</si>
  <si>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</si>
  <si>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</si>
  <si>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</si>
  <si>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</si>
  <si>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</si>
  <si>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</si>
  <si>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</si>
  <si>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</si>
  <si>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</si>
  <si>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</si>
  <si>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</si>
  <si>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</si>
  <si>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</si>
  <si>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</si>
  <si>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</si>
  <si>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</si>
  <si>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</si>
  <si>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</si>
  <si>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</si>
  <si>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</si>
  <si>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</si>
  <si>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</si>
  <si>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</si>
  <si>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</si>
  <si>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</si>
  <si>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</si>
  <si>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</si>
  <si>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</si>
  <si>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</si>
  <si>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</si>
  <si>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</si>
  <si>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</si>
  <si>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</si>
  <si>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</si>
  <si>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</si>
  <si>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</si>
  <si>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</si>
  <si>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</si>
  <si>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</si>
  <si>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</si>
  <si>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</si>
  <si>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</si>
  <si>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</si>
  <si>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</si>
  <si>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</si>
  <si>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</si>
  <si>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</si>
  <si>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</si>
  <si>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</si>
  <si>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</si>
  <si>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</si>
  <si>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</si>
  <si>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</si>
  <si>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</si>
  <si>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</si>
  <si>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</si>
  <si>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</si>
  <si>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</si>
  <si>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</si>
  <si>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</si>
  <si>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</si>
  <si>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</si>
  <si>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</si>
  <si>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</si>
  <si>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</si>
  <si>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</si>
  <si>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</si>
  <si>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</si>
  <si>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</si>
  <si>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</si>
  <si>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</si>
  <si>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</si>
  <si>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</si>
  <si>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</si>
  <si>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</si>
  <si>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</si>
  <si>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</si>
  <si>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</si>
  <si>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</si>
  <si>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</si>
  <si>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</si>
  <si>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</si>
  <si>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</si>
  <si>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</si>
  <si>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</si>
  <si>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</si>
  <si>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</si>
  <si>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</si>
  <si>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</si>
  <si>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</si>
  <si>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</si>
  <si>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</si>
  <si>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</si>
  <si>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</si>
  <si>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</si>
  <si>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</si>
  <si>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</si>
  <si>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</si>
  <si>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</si>
  <si>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</si>
  <si>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</si>
  <si>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</si>
  <si>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</si>
  <si>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</si>
  <si>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</si>
  <si>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</si>
  <si>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</si>
  <si>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</si>
  <si>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</si>
  <si>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</si>
  <si>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</si>
  <si>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</si>
  <si>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</si>
  <si>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</si>
  <si>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</si>
  <si>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</si>
  <si>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</si>
  <si>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</si>
  <si>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</si>
  <si>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</si>
  <si>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</si>
  <si>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</si>
  <si>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</si>
  <si>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</si>
  <si>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</si>
  <si>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</si>
  <si>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</si>
  <si>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</si>
  <si>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</si>
  <si>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</si>
  <si>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</si>
  <si>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</si>
  <si>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</si>
  <si>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</si>
  <si>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</si>
  <si>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</si>
  <si>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</si>
  <si>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</si>
  <si>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</si>
  <si>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</si>
  <si>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</si>
  <si>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</si>
  <si>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</si>
  <si>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</si>
  <si>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</si>
  <si>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</si>
  <si>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</si>
  <si>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</si>
  <si>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</si>
  <si>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</si>
  <si>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</si>
  <si>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</si>
  <si>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</si>
  <si>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</si>
  <si>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</si>
  <si>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</si>
  <si>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</si>
  <si>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</si>
  <si>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</si>
  <si>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</si>
  <si>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</si>
  <si>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</si>
  <si>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</si>
  <si>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</si>
  <si>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</si>
  <si>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</si>
  <si>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</si>
  <si>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</si>
  <si>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</si>
  <si>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</si>
  <si>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</si>
  <si>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</si>
  <si>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</si>
  <si>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</si>
  <si>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</si>
  <si>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</si>
  <si>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</si>
  <si>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</si>
  <si>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</si>
  <si>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</si>
  <si>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</si>
  <si>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</si>
  <si>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</si>
  <si>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</si>
  <si>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</si>
  <si>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</si>
  <si>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</si>
  <si>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</si>
  <si>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</si>
  <si>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</si>
  <si>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</si>
  <si>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</si>
  <si>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</si>
  <si>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</si>
  <si>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</si>
  <si>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</si>
  <si>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</si>
  <si>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</si>
  <si>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</si>
  <si>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</si>
  <si>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</si>
  <si>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</si>
  <si>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</si>
  <si>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</si>
  <si>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</si>
  <si>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</si>
  <si>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</si>
  <si>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</si>
  <si>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</si>
  <si>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</si>
  <si>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</si>
  <si>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</si>
  <si>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</si>
  <si>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</si>
  <si>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</si>
  <si>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</si>
  <si>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</si>
  <si>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</si>
  <si>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</si>
  <si>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</si>
  <si>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</si>
  <si>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</si>
  <si>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</si>
  <si>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</si>
  <si>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</si>
  <si>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</si>
  <si>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</si>
  <si>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</si>
  <si>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</si>
  <si>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</si>
  <si>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</si>
  <si>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</si>
  <si>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</si>
  <si>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</si>
  <si>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</si>
  <si>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</si>
  <si>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</si>
  <si>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</si>
  <si>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</si>
  <si>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</si>
  <si>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</si>
  <si>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</si>
  <si>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</si>
  <si>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</si>
  <si>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</si>
  <si>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</si>
  <si>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</si>
  <si>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</si>
  <si>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</si>
  <si>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</si>
  <si>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</si>
  <si>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</si>
  <si>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</si>
  <si>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</si>
  <si>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</si>
  <si>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</si>
  <si>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</si>
  <si>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</si>
  <si>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</si>
  <si>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</si>
  <si>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</si>
  <si>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</si>
  <si>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</si>
  <si>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</si>
  <si>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</si>
  <si>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</si>
  <si>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</si>
  <si>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</si>
  <si>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</si>
  <si>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</si>
  <si>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</si>
  <si>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</si>
  <si>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</si>
  <si>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</si>
  <si>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</si>
  <si>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</si>
  <si>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</si>
  <si>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</si>
  <si>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</si>
  <si>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</si>
  <si>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</si>
  <si>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</si>
  <si>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</si>
  <si>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</si>
  <si>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</si>
  <si>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</si>
  <si>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</si>
  <si>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</si>
  <si>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</si>
  <si>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</si>
  <si>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</si>
  <si>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</si>
  <si>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</si>
  <si>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</si>
  <si>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</si>
  <si>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</si>
  <si>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</si>
  <si>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</si>
  <si>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</si>
  <si>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</si>
  <si>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</si>
  <si>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</si>
  <si>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</si>
  <si>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</si>
  <si>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</si>
  <si>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</si>
  <si>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</si>
  <si>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</si>
  <si>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</si>
  <si>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</si>
  <si>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</si>
  <si>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</si>
  <si>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</si>
  <si>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</si>
  <si>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</si>
  <si>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</si>
  <si>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</si>
  <si>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</si>
  <si>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</si>
  <si>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</si>
  <si>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</si>
  <si>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</si>
  <si>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</si>
  <si>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</si>
  <si>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</si>
  <si>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</si>
  <si>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</si>
  <si>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</si>
  <si>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</si>
  <si>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</si>
  <si>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</si>
  <si>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</si>
  <si>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</si>
  <si>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</si>
  <si>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</si>
  <si>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</si>
  <si>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</si>
  <si>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</si>
  <si>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</si>
  <si>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</si>
  <si>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</si>
  <si>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</si>
  <si>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</si>
  <si>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</si>
  <si>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</si>
  <si>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</si>
  <si>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</si>
  <si>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</si>
  <si>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</si>
  <si>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</si>
  <si>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</si>
  <si>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</si>
  <si>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</si>
  <si>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</si>
  <si>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</si>
  <si>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</si>
  <si>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</si>
  <si>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</si>
  <si>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</si>
  <si>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</si>
  <si>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</si>
  <si>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</si>
  <si>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</si>
  <si>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</si>
  <si>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</si>
  <si>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</si>
  <si>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</si>
  <si>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</si>
  <si>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</si>
  <si>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</si>
  <si>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</si>
  <si>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</si>
  <si>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</si>
  <si>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</si>
  <si>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</si>
  <si>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</si>
  <si>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</si>
  <si>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</si>
  <si>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</si>
  <si>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</si>
  <si>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</si>
  <si>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</si>
  <si>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</si>
  <si>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</si>
  <si>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</si>
  <si>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</si>
  <si>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</si>
  <si>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</si>
  <si>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</si>
  <si>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</si>
  <si>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</si>
  <si>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</si>
  <si>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</si>
  <si>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</si>
  <si>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</si>
  <si>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</si>
  <si>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</si>
  <si>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</si>
  <si>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</si>
  <si>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</si>
  <si>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</si>
  <si>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</si>
  <si>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</si>
  <si>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</si>
  <si>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</si>
  <si>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</si>
  <si>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</si>
  <si>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</si>
  <si>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</si>
  <si>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</si>
  <si>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</si>
  <si>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</si>
  <si>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</si>
  <si>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</si>
  <si>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</si>
  <si>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</si>
  <si>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</si>
  <si>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</si>
  <si>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</si>
  <si>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</si>
  <si>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</si>
  <si>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</si>
  <si>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</si>
  <si>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</si>
  <si>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</si>
  <si>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</si>
  <si>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</si>
  <si>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</si>
  <si>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</si>
  <si>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</si>
  <si>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</si>
  <si>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</si>
  <si>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</si>
  <si>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</si>
  <si>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</si>
  <si>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</si>
  <si>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</si>
  <si>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</si>
  <si>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</si>
  <si>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</si>
  <si>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</si>
  <si>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</si>
  <si>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</si>
  <si>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</si>
  <si>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</si>
  <si>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</si>
  <si>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</si>
  <si>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</si>
  <si>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</si>
  <si>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</si>
  <si>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</si>
  <si>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</si>
  <si>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</si>
  <si>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</si>
  <si>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</si>
  <si>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</si>
  <si>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</si>
  <si>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</si>
  <si>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</si>
  <si>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</si>
  <si>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</si>
  <si>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</si>
  <si>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</si>
  <si>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</si>
  <si>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</si>
  <si>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</si>
  <si>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</si>
  <si>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</si>
  <si>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</si>
  <si>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</si>
  <si>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</si>
  <si>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</si>
  <si>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</si>
  <si>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</si>
  <si>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</si>
  <si>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</si>
  <si>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</si>
  <si>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</si>
  <si>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</si>
  <si>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</si>
  <si>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</si>
  <si>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</si>
  <si>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</si>
  <si>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</si>
  <si>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</si>
  <si>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</si>
  <si>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</si>
  <si>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</si>
  <si>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</si>
  <si>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</si>
  <si>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</si>
  <si>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</si>
  <si>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</si>
  <si>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</si>
  <si>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</si>
  <si>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</si>
  <si>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</si>
  <si>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</si>
  <si>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</si>
  <si>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</si>
  <si>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</si>
  <si>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</si>
  <si>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</si>
  <si>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</si>
  <si>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</si>
  <si>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</si>
  <si>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</si>
  <si>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</si>
  <si>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</si>
  <si>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</si>
  <si>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</si>
  <si>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</si>
  <si>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</si>
  <si>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</si>
  <si>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</si>
  <si>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</si>
  <si>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</si>
  <si>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</si>
  <si>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</si>
  <si>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</si>
  <si>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</si>
  <si>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</si>
  <si>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</si>
  <si>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</si>
  <si>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</si>
  <si>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</si>
  <si>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</si>
  <si>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</si>
  <si>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</si>
  <si>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</si>
  <si>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</si>
  <si>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</si>
  <si>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</si>
  <si>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</si>
  <si>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</si>
  <si>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</si>
  <si>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</si>
  <si>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</si>
  <si>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</si>
  <si>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</si>
  <si>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</si>
  <si>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</si>
  <si>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</si>
  <si>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</si>
  <si>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</si>
  <si>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</si>
  <si>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</si>
  <si>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</si>
  <si>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</si>
  <si>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</si>
  <si>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</si>
  <si>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</si>
  <si>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</si>
  <si>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</si>
  <si>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</si>
  <si>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</si>
  <si>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</si>
  <si>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</si>
  <si>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</si>
  <si>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</si>
  <si>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</si>
  <si>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</si>
  <si>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</si>
  <si>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</si>
  <si>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</si>
  <si>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</si>
  <si>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</si>
  <si>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</si>
  <si>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</si>
  <si>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</si>
  <si>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</si>
  <si>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</si>
  <si>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</si>
  <si>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</si>
  <si>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</si>
  <si>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</si>
  <si>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</si>
  <si>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</si>
  <si>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</si>
  <si>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</si>
  <si>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</si>
  <si>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</si>
  <si>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</si>
  <si>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</si>
  <si>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</si>
  <si>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</si>
  <si>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</si>
  <si>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</si>
  <si>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</si>
  <si>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</si>
  <si>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</si>
  <si>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</si>
  <si>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</si>
  <si>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</si>
  <si>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</si>
  <si>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</si>
  <si>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</si>
  <si>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</si>
  <si>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</si>
  <si>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</si>
  <si>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</si>
  <si>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</si>
  <si>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</si>
  <si>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</si>
  <si>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</si>
  <si>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</si>
  <si>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</si>
  <si>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</si>
  <si>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</si>
  <si>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</si>
  <si>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</si>
  <si>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</si>
  <si>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</si>
  <si>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</si>
  <si>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</si>
  <si>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</si>
  <si>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</si>
  <si>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</si>
  <si>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</si>
  <si>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</si>
  <si>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</si>
  <si>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</si>
  <si>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</si>
  <si>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</si>
  <si>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</si>
  <si>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</si>
  <si>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</si>
  <si>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</si>
  <si>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</si>
  <si>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</si>
  <si>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</si>
  <si>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</si>
  <si>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</si>
  <si>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</si>
  <si>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</si>
  <si>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</si>
  <si>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</si>
  <si>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</si>
  <si>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</si>
  <si>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</si>
  <si>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</si>
  <si>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</si>
  <si>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</si>
  <si>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</si>
  <si>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</si>
  <si>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</si>
  <si>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</si>
  <si>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</si>
  <si>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</si>
  <si>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</si>
  <si>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</si>
  <si>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</si>
  <si>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</si>
  <si>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</si>
  <si>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</si>
  <si>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</si>
  <si>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</si>
  <si>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</si>
  <si>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</si>
  <si>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</si>
  <si>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</si>
  <si>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</si>
  <si>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</si>
  <si>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</si>
  <si>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</si>
  <si>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</si>
  <si>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</si>
  <si>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</si>
  <si>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</si>
  <si>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</si>
  <si>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</si>
  <si>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</si>
  <si>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</si>
  <si>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</si>
  <si>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</si>
  <si>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</si>
  <si>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</si>
  <si>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</si>
  <si>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</si>
  <si>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</si>
  <si>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</si>
  <si>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</si>
  <si>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</si>
  <si>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</si>
  <si>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</si>
  <si>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</si>
  <si>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</si>
  <si>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</si>
  <si>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</si>
  <si>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</si>
  <si>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</si>
  <si>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</si>
  <si>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</si>
  <si>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</si>
  <si>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</si>
  <si>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</si>
  <si>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</si>
  <si>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</si>
  <si>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</si>
  <si>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</si>
  <si>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</si>
  <si>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</si>
  <si>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</si>
  <si>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</si>
  <si>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</si>
  <si>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</si>
  <si>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</si>
  <si>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</si>
  <si>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</si>
  <si>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</si>
  <si>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</si>
  <si>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</si>
  <si>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</si>
  <si>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</si>
  <si>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</si>
  <si>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</si>
  <si>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</si>
  <si>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</si>
  <si>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</si>
  <si>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</si>
  <si>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</si>
  <si>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</si>
  <si>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</si>
  <si>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</si>
  <si>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</si>
  <si>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</si>
  <si>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</si>
  <si>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</si>
  <si>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</si>
  <si>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</si>
  <si>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</si>
  <si>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</si>
  <si>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</si>
  <si>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</si>
  <si>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</si>
  <si>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</si>
  <si>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</si>
  <si>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</si>
  <si>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</si>
  <si>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</si>
  <si>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</si>
  <si>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</si>
  <si>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</si>
  <si>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</si>
  <si>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</si>
  <si>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</si>
  <si>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</si>
  <si>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</si>
  <si>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</si>
  <si>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</si>
  <si>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</si>
  <si>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</si>
  <si>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</si>
  <si>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</si>
  <si>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</si>
  <si>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</si>
  <si>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</si>
  <si>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</si>
  <si>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</si>
  <si>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</si>
  <si>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</si>
  <si>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</si>
  <si>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</si>
  <si>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</si>
  <si>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</si>
  <si>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</si>
  <si>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</si>
  <si>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</si>
  <si>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</si>
  <si>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</si>
  <si>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</si>
  <si>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</si>
  <si>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</si>
  <si>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</si>
  <si>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</si>
  <si>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</si>
  <si>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</si>
  <si>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</si>
  <si>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</si>
  <si>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</si>
  <si>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</si>
  <si>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</si>
  <si>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</si>
  <si>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</si>
  <si>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</si>
  <si>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</si>
  <si>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</si>
  <si>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</si>
  <si>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</si>
  <si>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</si>
  <si>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</si>
  <si>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</si>
  <si>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</si>
  <si>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</si>
  <si>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</si>
  <si>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</si>
  <si>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</si>
  <si>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</si>
  <si>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</si>
  <si>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</si>
  <si>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</si>
  <si>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</si>
  <si>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</si>
  <si>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</si>
  <si>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</si>
  <si>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</si>
  <si>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</si>
  <si>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</si>
  <si>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</si>
  <si>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</si>
  <si>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</si>
  <si>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</si>
  <si>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</si>
  <si>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</si>
  <si>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</si>
  <si>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</si>
  <si>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</si>
  <si>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</si>
  <si>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</si>
  <si>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</si>
  <si>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</si>
  <si>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</si>
  <si>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</si>
  <si>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</si>
  <si>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</si>
  <si>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</si>
  <si>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</si>
  <si>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</si>
  <si>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</si>
  <si>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</si>
  <si>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</si>
  <si>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</si>
  <si>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</si>
  <si>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</si>
  <si>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</si>
  <si>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</si>
  <si>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</si>
  <si>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</si>
  <si>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</si>
  <si>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</si>
  <si>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</si>
  <si>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</si>
  <si>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</si>
  <si>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</si>
  <si>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</si>
  <si>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</si>
  <si>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</si>
  <si>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</si>
  <si>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</si>
  <si>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</si>
  <si>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</si>
  <si>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</si>
  <si>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</si>
  <si>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</si>
  <si>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</si>
  <si>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</si>
  <si>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</si>
  <si>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</si>
  <si>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</si>
  <si>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</si>
  <si>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</si>
  <si>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</si>
  <si>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</si>
  <si>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</si>
  <si>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</si>
  <si>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</si>
  <si>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</si>
  <si>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</si>
  <si>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</si>
  <si>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</si>
  <si>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</si>
  <si>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</si>
  <si>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</si>
  <si>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</si>
  <si>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</si>
  <si>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</si>
  <si>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</si>
  <si>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</si>
  <si>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</si>
  <si>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</si>
  <si>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</si>
  <si>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</si>
  <si>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</si>
  <si>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</si>
  <si>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</si>
  <si>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</si>
  <si>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</si>
  <si>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</si>
  <si>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</si>
  <si>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</si>
  <si>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</si>
  <si>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</si>
  <si>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</si>
  <si>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</si>
  <si>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</si>
  <si>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</si>
  <si>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</si>
  <si>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</si>
  <si>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</si>
  <si>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</si>
  <si>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</si>
  <si>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</si>
  <si>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</si>
  <si>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</si>
  <si>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</si>
  <si>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</si>
  <si>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</si>
  <si>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</si>
  <si>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</si>
  <si>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</si>
  <si>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</si>
  <si>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</si>
  <si>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</si>
  <si>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</si>
  <si>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</si>
  <si>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</si>
  <si>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</si>
  <si>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</si>
  <si>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</si>
  <si>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</si>
  <si>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</si>
  <si>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</si>
  <si>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</si>
  <si>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</si>
  <si>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</si>
  <si>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</si>
  <si>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</si>
  <si>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</si>
  <si>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</si>
  <si>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</si>
  <si>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</si>
  <si>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</si>
  <si>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</si>
  <si>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</si>
  <si>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</si>
  <si>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</si>
  <si>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</si>
  <si>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</si>
  <si>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</si>
  <si>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</si>
  <si>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</si>
  <si>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</si>
  <si>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</si>
  <si>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</si>
  <si>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</si>
  <si>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</si>
  <si>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</si>
  <si>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</si>
  <si>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</si>
  <si>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</si>
  <si>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</si>
  <si>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</si>
  <si>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</si>
  <si>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</si>
  <si>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</si>
  <si>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</si>
  <si>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</si>
  <si>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</si>
  <si>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</si>
  <si>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</si>
  <si>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</si>
  <si>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</si>
  <si>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</si>
  <si>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</si>
  <si>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</si>
  <si>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</si>
  <si>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</si>
  <si>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</si>
  <si>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</si>
  <si>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</si>
  <si>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</si>
  <si>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</si>
  <si>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</si>
  <si>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</si>
  <si>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</si>
  <si>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</si>
  <si>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</si>
  <si>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</si>
  <si>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</si>
  <si>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</si>
  <si>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</si>
  <si>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</si>
  <si>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</si>
  <si>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</si>
  <si>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</si>
  <si>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</si>
  <si>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</si>
  <si>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</si>
  <si>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</si>
  <si>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</si>
  <si>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</si>
  <si>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</si>
  <si>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</si>
  <si>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</si>
  <si>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</si>
  <si>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</si>
  <si>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</si>
  <si>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</si>
  <si>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</si>
  <si>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</si>
  <si>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</si>
  <si>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</si>
  <si>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</si>
  <si>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</si>
  <si>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</si>
  <si>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</si>
  <si>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</si>
  <si>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</si>
  <si>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</si>
  <si>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</si>
  <si>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</si>
  <si>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</si>
  <si>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</si>
  <si>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</si>
  <si>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</si>
  <si>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</si>
  <si>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</si>
  <si>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</si>
  <si>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</si>
  <si>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</si>
  <si>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</si>
  <si>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</si>
  <si>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</si>
  <si>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</si>
  <si>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</si>
  <si>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</si>
  <si>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</si>
  <si>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</si>
  <si>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</si>
  <si>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</si>
  <si>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</si>
  <si>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</si>
  <si>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</si>
  <si>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</si>
  <si>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</si>
  <si>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</si>
  <si>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</si>
  <si>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</si>
  <si>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</si>
  <si>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</si>
  <si>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</si>
  <si>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</si>
  <si>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</si>
  <si>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</si>
  <si>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</si>
  <si>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</si>
  <si>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</si>
  <si>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</si>
  <si>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</si>
  <si>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</si>
  <si>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</si>
  <si>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</si>
  <si>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</si>
  <si>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</si>
  <si>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</si>
  <si>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</si>
  <si>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</si>
  <si>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</si>
  <si>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</si>
  <si>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</si>
  <si>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</si>
  <si>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</si>
  <si>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</si>
  <si>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</si>
  <si>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</si>
  <si>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</si>
  <si>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</si>
  <si>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</si>
  <si>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</si>
  <si>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</si>
  <si>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</si>
  <si>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</si>
  <si>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</si>
  <si>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</si>
  <si>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</si>
  <si>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</si>
  <si>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</si>
  <si>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</si>
  <si>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</si>
  <si>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</si>
  <si>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</si>
  <si>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</si>
  <si>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</si>
  <si>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</si>
  <si>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</si>
  <si>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</si>
  <si>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</si>
  <si>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</si>
  <si>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</si>
  <si>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</si>
  <si>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</si>
  <si>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</si>
  <si>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</si>
  <si>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</si>
  <si>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</si>
  <si>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</si>
  <si>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</si>
  <si>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</si>
  <si>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</si>
  <si>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</si>
  <si>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</si>
  <si>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</si>
  <si>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</si>
  <si>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</si>
  <si>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</si>
  <si>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</si>
  <si>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</si>
  <si>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</si>
  <si>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</si>
  <si>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</si>
  <si>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</si>
  <si>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</si>
  <si>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</si>
  <si>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</si>
  <si>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</si>
  <si>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</si>
  <si>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</si>
  <si>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</si>
  <si>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</si>
  <si>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</si>
  <si>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</si>
  <si>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</si>
  <si>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</si>
  <si>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</si>
  <si>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</si>
  <si>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</si>
  <si>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</si>
  <si>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</si>
  <si>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</si>
  <si>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</si>
  <si>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</si>
  <si>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</si>
  <si>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</si>
  <si>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</si>
  <si>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</si>
  <si>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</si>
  <si>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</si>
  <si>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</si>
  <si>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</si>
  <si>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</si>
  <si>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</si>
  <si>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</si>
  <si>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</si>
  <si>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</si>
  <si>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</si>
  <si>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</si>
  <si>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</si>
  <si>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</si>
  <si>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</si>
  <si>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</si>
  <si>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</si>
  <si>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</si>
  <si>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</si>
  <si>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</si>
  <si>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</si>
  <si>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</si>
  <si>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</si>
  <si>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</si>
  <si>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</si>
  <si>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</si>
  <si>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</si>
  <si>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</si>
  <si>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</si>
  <si>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</si>
  <si>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</si>
  <si>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</si>
  <si>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</si>
  <si>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</si>
  <si>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</si>
  <si>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</si>
  <si>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</si>
  <si>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</si>
  <si>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</si>
  <si>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</si>
  <si>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</si>
  <si>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</si>
  <si>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</si>
  <si>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</si>
  <si>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</si>
  <si>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</si>
  <si>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</si>
  <si>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</si>
  <si>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</si>
  <si>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</si>
  <si>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</si>
  <si>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</si>
  <si>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</si>
  <si>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</si>
  <si>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</si>
  <si>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</si>
  <si>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</si>
  <si>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</si>
  <si>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</si>
  <si>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</si>
  <si>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</si>
  <si>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</si>
  <si>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</si>
  <si>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</si>
  <si>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</si>
  <si>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</si>
  <si>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</si>
  <si>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</si>
  <si>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</si>
  <si>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</si>
  <si>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</si>
  <si>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</si>
  <si>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</si>
  <si>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</si>
  <si>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</si>
  <si>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</si>
  <si>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</si>
  <si>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</si>
  <si>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</si>
  <si>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</si>
  <si>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</si>
  <si>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</si>
  <si>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</si>
  <si>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</si>
  <si>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</si>
  <si>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</si>
  <si>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</si>
  <si>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</si>
  <si>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</si>
  <si>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</si>
  <si>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</si>
  <si>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</si>
  <si>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</si>
  <si>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</si>
  <si>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</si>
  <si>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</si>
  <si>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</si>
  <si>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</si>
  <si>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</si>
  <si>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</si>
  <si>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</si>
  <si>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</si>
  <si>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</si>
  <si>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</si>
  <si>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</si>
  <si>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</si>
  <si>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</si>
  <si>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</si>
  <si>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</si>
  <si>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</si>
  <si>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</si>
  <si>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</si>
  <si>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</si>
  <si>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</si>
  <si>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</si>
  <si>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</si>
  <si>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</si>
  <si>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</si>
  <si>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</si>
  <si>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</si>
  <si>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</si>
  <si>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</si>
  <si>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</si>
  <si>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</si>
  <si>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</si>
  <si>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</si>
  <si>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</si>
  <si>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</si>
  <si>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</si>
  <si>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</si>
  <si>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</si>
  <si>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</si>
  <si>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</si>
  <si>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</si>
  <si>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</si>
  <si>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</si>
  <si>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</si>
  <si>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</si>
  <si>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</si>
  <si>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</si>
  <si>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</si>
  <si>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</si>
  <si>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</si>
  <si>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</si>
  <si>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</si>
  <si>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</si>
  <si>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</si>
  <si>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</si>
  <si>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</si>
  <si>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</si>
  <si>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</si>
  <si>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</si>
  <si>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</si>
  <si>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</si>
  <si>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</si>
  <si>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</si>
  <si>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</si>
  <si>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</si>
  <si>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</si>
  <si>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</si>
  <si>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</si>
  <si>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</si>
  <si>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</si>
  <si>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</si>
  <si>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</si>
  <si>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</si>
  <si>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</si>
  <si>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</si>
  <si>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</si>
  <si>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</si>
  <si>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</si>
  <si>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</si>
  <si>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</si>
  <si>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</si>
  <si>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</si>
  <si>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</si>
  <si>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</si>
  <si>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</si>
  <si>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</si>
  <si>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</si>
  <si>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</si>
  <si>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</si>
  <si>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</si>
  <si>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</si>
  <si>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</si>
  <si>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</si>
  <si>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</si>
  <si>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</si>
  <si>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</si>
  <si>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</si>
  <si>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</si>
  <si>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</si>
  <si>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</si>
  <si>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</si>
  <si>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</si>
  <si>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</si>
  <si>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</si>
  <si>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</si>
  <si>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</si>
  <si>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</si>
  <si>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</si>
  <si>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</si>
  <si>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</si>
  <si>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</si>
  <si>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</si>
  <si>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</si>
  <si>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</si>
  <si>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</si>
  <si>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</si>
  <si>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</si>
  <si>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</si>
  <si>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</si>
  <si>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</si>
  <si>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</si>
  <si>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</si>
  <si>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</si>
  <si>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</si>
  <si>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</si>
  <si>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</si>
  <si>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</si>
  <si>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</si>
  <si>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</si>
  <si>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</si>
  <si>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</si>
  <si>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</si>
  <si>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</si>
  <si>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</si>
  <si>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</si>
  <si>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</si>
  <si>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</si>
  <si>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</si>
  <si>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</si>
  <si>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</si>
  <si>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</si>
  <si>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</si>
  <si>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</si>
  <si>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</si>
  <si>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</si>
  <si>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</si>
  <si>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</si>
  <si>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</si>
  <si>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</si>
  <si>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</si>
  <si>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</si>
  <si>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</si>
  <si>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</si>
  <si>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</si>
  <si>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</si>
  <si>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</si>
  <si>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</si>
  <si>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</si>
  <si>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</si>
  <si>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</si>
  <si>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</si>
  <si>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</si>
  <si>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</si>
  <si>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</si>
  <si>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</si>
  <si>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</si>
  <si>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</si>
  <si>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</si>
  <si>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</si>
  <si>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</si>
  <si>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</si>
  <si>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</si>
  <si>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</si>
  <si>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</si>
  <si>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</si>
  <si>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</si>
  <si>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</si>
  <si>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</si>
  <si>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</si>
  <si>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</si>
  <si>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</si>
  <si>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</si>
  <si>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</si>
  <si>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</si>
  <si>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</si>
  <si>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</si>
  <si>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</si>
  <si>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</si>
  <si>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</si>
  <si>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</si>
  <si>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</si>
  <si>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</si>
  <si>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</si>
  <si>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</si>
  <si>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</si>
  <si>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</si>
  <si>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</si>
  <si>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</si>
  <si>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</si>
  <si>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</si>
  <si>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</si>
  <si>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</si>
  <si>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</si>
  <si>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</si>
  <si>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</si>
  <si>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</si>
  <si>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</si>
  <si>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</si>
  <si>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</si>
  <si>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</si>
  <si>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</si>
  <si>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</si>
  <si>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</si>
  <si>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</si>
  <si>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</si>
  <si>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</si>
  <si>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</si>
  <si>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</si>
  <si>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</si>
  <si>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</si>
  <si>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</si>
  <si>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</si>
  <si>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</si>
  <si>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</si>
  <si>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</si>
  <si>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</si>
  <si>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</si>
  <si>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</si>
  <si>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</si>
  <si>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</si>
  <si>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</si>
  <si>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</si>
  <si>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</si>
  <si>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</si>
  <si>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</si>
  <si>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</si>
  <si>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</si>
  <si>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</si>
  <si>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</si>
  <si>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</si>
  <si>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</si>
  <si>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</si>
  <si>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</si>
  <si>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</si>
  <si>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</si>
  <si>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</si>
  <si>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</si>
  <si>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</si>
  <si>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</si>
  <si>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</si>
  <si>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</si>
  <si>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</si>
  <si>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</si>
  <si>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</si>
  <si>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</si>
  <si>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</si>
  <si>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</si>
  <si>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</si>
  <si>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</si>
  <si>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</si>
  <si>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</si>
  <si>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</si>
  <si>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</si>
  <si>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</si>
  <si>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</si>
  <si>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</si>
  <si>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</si>
  <si>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</si>
  <si>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</si>
  <si>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</si>
  <si>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</si>
  <si>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</si>
  <si>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</si>
  <si>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</si>
  <si>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</si>
  <si>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</si>
  <si>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</si>
  <si>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</si>
  <si>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</si>
  <si>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</si>
  <si>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</si>
  <si>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</si>
  <si>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</si>
  <si>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</si>
  <si>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</si>
  <si>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</si>
  <si>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</si>
  <si>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</si>
  <si>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</si>
  <si>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</si>
  <si>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</si>
  <si>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</si>
  <si>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area,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</si>
  <si>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</si>
  <si>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</si>
  <si>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</si>
  <si>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</si>
  <si>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</si>
  <si>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</si>
  <si>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</si>
  <si>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</si>
  <si>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</si>
  <si>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</si>
  <si>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</si>
  <si>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</si>
  <si>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</si>
  <si>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</si>
  <si>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</si>
  <si>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</si>
  <si>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</si>
  <si>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at site checking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</si>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</sst>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331.33579270833434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0.50113969907397404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45994.284218402776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45994.284218402776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45994.284218402776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45994.284218402776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45994.284218402776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45994.284218402776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45994.284218402776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45994.284218402776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45994.284218402776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45994.284218402776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45994.284218402776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45994.284218402776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45994.284218402776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45994.284218402776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45994.284218402776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45994.284218402776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45994.284218402776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45994.284218402776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45994.284218402776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45994.284218402776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45994.284218402776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45994.284218402776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45994.284218402776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45994.284218402776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45994.284218402776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45994.284218402776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45994.284218402776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45994.284218402776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45994.284218402776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45994.284218402776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45994.284218402776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45994.284218402776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45994.284218402776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45994.284218402776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45994.284218402776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45994.284218402776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45994.284218402776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45994.284218402776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45994.284218402776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45994.284218402776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45994.284218402776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45994.284218402776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45994.284218402776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45994.284218402776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45994.284218402776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45994.284218402776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45994.284218402776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45994.284218402776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45994.284218402776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45994.284218402776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45994.284218402776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45994.284218402776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45994.284218402776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45994.284218402776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45994.284218402776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45994.284218402776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45994.284218402776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45994.284218402776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45994.284218402776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45994.284218402776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45994.284218402776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45994.284218402776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45994.284218402776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45994.284218402776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45994.284218402776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45994.284218402776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45994.284218402776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45994.284218402776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45994.284218402776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45994.284218402776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45994.284218402776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45994.284218402776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45994.284218402776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45994.284218402776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45994.284218402776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45994.284218402776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45994.284218402776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45994.284218402776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45994.284218402776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45994.284218402776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45994.284218402776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45994.284218402776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45994.284218402776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45994.284218402776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45994.284218402776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45994.284218402776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45994.284218402776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45994.284218402776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45994.284218402776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45994.284218402776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45994.284218402776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45994.284218402776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45994.284218402776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45994.284218402776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45994.284218402776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45994.284218402776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45994.284218402776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45994.284218402776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45994.284218402776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45994.284218402776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45994.284218402776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45994.284218402776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45994.284218402776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45994.284218402776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45994.284218402776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45994.284218402776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45994.284218402776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45994.284218402776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45994.284218402776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45994.284218402776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45994.284218402776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45994.284218402776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45994.284218402776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45994.284218402776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45994.284218402776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45994.284218402776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45994.284218402776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45994.284218402776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45994.284218402776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45994.284218402776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45994.284218402776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45994.284218402776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45994.284218402776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45994.284218402776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45994.284218402776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45994.284218402776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45994.284218402776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45994.284218402776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45994.284218402776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45994.284218402776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45994.284218402776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45994.284218402776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45994.284218402776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45994.284218402776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45994.284218402776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45994.284218402776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45994.284218402776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45994.284218402776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45994.284218402776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45994.284218402776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45994.284218402776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45994.284218402776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45994.284218402776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45994.284218402776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45994.284218402776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45994.284218402776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45994.284218402776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45994.284218402776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45994.284218402776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45994.284218402776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45994.284218402776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45994.284218402776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45994.284218402776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45994.284218402776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45994.284218402776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45994.284218402776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45994.284218402776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45994.284218402776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45994.284218402776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45994.284218402776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45994.284218402776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45994.284218402776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45994.284218402776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45994.284218402776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45994.284218402776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45994.284218402776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45994.284218402776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45994.284218402776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45994.284218402776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45994.284218402776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45994.284218402776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45994.284218402776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45994.284218402776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45994.284218402776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45994.284218402776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45994.284218402776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45994.284218402776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45994.284218402776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45994.284218402776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45994.284218402776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45994.284218402776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45994.284218402776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45994.284218402776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45994.284218402776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45994.284218402776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45994.284218402776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45994.284218402776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45994.284218402776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45994.284218402776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45994.284218402776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45994.284218402776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45994.284218402776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45994.284218402776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45994.284218402776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45994.284218402776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45994.284218402776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45994.284218402776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45994.284218402776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45994.284218402776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45994.284218402776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45994.284218402776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45994.284218402776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45994.284218402776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45994.284218402776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45994.284218402776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45994.284218402776</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169.284380671299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9.8967996527790092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0.31975104166485835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45994.28421863426</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45994.28421863426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45994.28421863426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45994.28421863426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45994.28421863426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45994.28421863426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45994.28421863426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45994.28421863426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45994.28421863426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45994.28421863426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45994.28421863426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45994.28421863426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45994.28421863426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45994.28421863426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45994.28421863426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45994.28421863426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45994.28421863426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45994.28421863426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45994.28421863426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45994.28421863426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45994.28421863426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45994.28421863426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45994.28421863426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45994.28421863426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45994.28421863426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45994.28421863426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45994.28421863426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45994.28421863426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45994.28421863426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45994.28421863426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45994.28421863426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45994.28421863426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45994.28421863426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45994.28421863426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45994.28421863426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45994.28421863426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45994.28421863426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tabSelected="1" workbookViewId="0">
      <selection activeCell="K13" sqref="K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7.5519675956456922E-3</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45994.28421863426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45994.28421863426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45994.28421863426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45994.28421863426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45994.28421863426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45994.28421863426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45994.28421863426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45994.28421863426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45994.28421863426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45994.28421863426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45994.28421863426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45994.28421863426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45994.28421863426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45994.28421863426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45994.28421863426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45994.28421863426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45994.28421863426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45994.28421863426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45994.28421863426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45994.28421863426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45994.28421863426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45994.28421863426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45994.28421863426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45994.28421863426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45994.28421863426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45994.28421863426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45994.28421863426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45994.28421863426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45994.28421863426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45994.28421863426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45994.28421863426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45994.28421863426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45994.28421863426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45994.28421863426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45994.28421863426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45994.28421863426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45994.28421863426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45994.28421863426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45994.28421863426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45994.28421863426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45994.28421863426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45994.28421863426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45994.28421863426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45994.28421863426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45994.28421863426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45994.28421863426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45994.28421863426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45994.28421863426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45994.28421863426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45994.28421863426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45994.28421863426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45994.28421863426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45994.28421863426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45994.28421863426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45994.28421863426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45994.28421863426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45994.28421863426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45994.28421863426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45994.28421863426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45994.28421863426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45994.28421863426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45994.28421863426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45994.28421863426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45994.28421863426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45994.28421863426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45994.28421863426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45994.28421863426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45994.28421863426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45994.28421863426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45994.28421863426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45994.28421863426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45994.28421863426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45994.28421863426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45994.28421863426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45994.28421863426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45994.28421863426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45994.28421863426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45994.28421863426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45994.28421863426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45994.28421863426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45994.28421863426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45994.28421863426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45994.28421863426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45994.28421863426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45994.28421863426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45994.28421863426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45994.28421863426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45994.28421863426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45994.28421863426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45994.28421863426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45994.28421863426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45994.28421863426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45994.28421863426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45994.28421863426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45994.28421863426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45994.28421863426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45994.28421863426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45994.28421863426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45994.28421863426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45994.28421863426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45994.28421863426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45994.28421863426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45994.28421863426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45994.28421863426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45994.28421863426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45994.28421863426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45994.28421863426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45994.28421863426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45994.28421863426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45994.28421863426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45994.28421863426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45994.28421863426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45994.28421863426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45994.28421863426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45994.28421863426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45994.28421863426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45994.28421863426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45994.28421863426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45994.28421863426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45994.28421863426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45994.28421863426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45994.28421863426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45994.28421863426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45994.28421863426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45994.28421863426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45994.28421863426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45994.28421863426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45994.28421863426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45994.28421863426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45994.28421863426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45994.28421863426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45994.28421863426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45994.28421863426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45994.28421863426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45994.28421863426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45994.28421863426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45994.28421863426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45994.28421863426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45994.28421863426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45994.28421863426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45994.28421863426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45994.28421863426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45994.28421863426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45994.28421863426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45994.28421863426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45994.28421863426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45994.28421863426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45994.28421863426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45994.28421863426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45994.28421863426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45994.28421863426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45994.28421863426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45994.28421863426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45994.28421863426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45994.28421863426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45994.28421863426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45994.28421863426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45994.28421863426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45994.28421863426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45994.28421863426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45994.28421863426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45994.28421863426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45994.28421863426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45994.28421863426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45994.28421863426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45994.28421863426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45994.28421863426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45994.28421863426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45994.28421863426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45994.28421863426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45994.28421863426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45994.28421863426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45994.28421863426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45994.28421863426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45994.28421863426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45994.28421863426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45994.28421863426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45994.28421863426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45994.28421863426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45994.28421863426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45994.28421863426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45994.28421863426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45994.28421863426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45994.28421863426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45994.28421863426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45994.28421863426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45994.28421863426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45994.28421863426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45994.28421863426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45994.28421863426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45994.28421863426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45994.28421863426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45994.28421863426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45994.28421863426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45994.28421863426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45994.28421863426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45994.28421863426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45994.28421863426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45994.28421863426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45994.28421863426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45994.28421863426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45994.28421863426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45994.28421863426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45994.28421863426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45994.28421863426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45994.28421863426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45994.28421863426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45994.28421863426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45994.28421863426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45994.28421863426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45994.28421863426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45994.28421863426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45994.28421863426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45994.28421863426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45994.28421863426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45994.28421863426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45994.28421863426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45994.28421863426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45994.28421863426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45994.28421863426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45994.28421863426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45994.28421863426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45994.28421863426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45994.28421863426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45994.28421863426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45994.28421863426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45994.28421863426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45994.28421863426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45994.28421863426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45994.28421863426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45994.28421863426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45994.28421863426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45994.28421863426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45994.28421863426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45994.28421863426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45994.28421863426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45994.28421863426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45994.28421863426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45994.28421863426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45994.28421863426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45994.28421863426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45994.28421863426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45994.28421863426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45994.28421863426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45994.28421863426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45994.28421863426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45994.28421863426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45994.28421863426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45994.28421863426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45994.28421863426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45994.28421863426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45994.28421863426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45994.28421863426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45994.28421863426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45994.28421863426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45994.28421863426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45994.28421863426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45994.28421863426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45994.28421863426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45994.28421863426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45994.28421863426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45994.28421863426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45994.28421863426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45994.28421863426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45994.28421863426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45994.28421863426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45994.28421863426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45994.28421863426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45994.28421863426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45994.28421863426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45994.28421863426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45994.28421863426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45994.28421863426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45994.28421863426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45994.28421863426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45994.28421863426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45994.28421863426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45994.28421863426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45994.28421863426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45994.28421863426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45994.28421863426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45994.28421863426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45994.28421863426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45994.28421863426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45994.28421863426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45994.28421863426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45994.28421863426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45994.28421863426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45994.28421863426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45994.28421863426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45994.28421863426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45994.28421863426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45994.28421863426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45994.28421863426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45994.28421863426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45994.28421863426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45994.28421863426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45994.28421863426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45994.28421863426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45994.28421863426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45994.28421863426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45994.28421863426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45994.28421863426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45994.28421863426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45994.28421863426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45994.28421863426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45994.28421863426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45994.28421863426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45994.28421863426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45994.28421863426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45994.28421863426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45994.28421863426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45994.28421863426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45994.28421863426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45994.28421863426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45994.28421863426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45994.28421863426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45994.28421863426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45994.28421863426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45994.28421863426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45994.28421863426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45994.28421863426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45994.28421863426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45994.28421863426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45994.28421863426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45994.28421863426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45994.28421863426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45994.28421863426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45994.28421863426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45994.28421863426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45994.28421863426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45994.28421863426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45994.28421863426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45994.28421863426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45994.28421863426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45994.28421863426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45994.28421863426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45994.28421863426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45994.28421863426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45994.28421863426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45994.28421863426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45994.28421863426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45994.28421863426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45994.28421863426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45994.28421863426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45994.28421863426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45994.28421863426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45994.28421863426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45994.28421863426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45994.28421863426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45994.28421863426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45994.28421863426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45994.28421863426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45994.28421863426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45994.28421863426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45994.28421863426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45994.28421863426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45994.28421863426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45994.28421863426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45994.28421863426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45994.28421863426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45994.28421863426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45994.28421863426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45994.28421863426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45994.28421863426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45994.28421863426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45994.28421863426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45994.28421863426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45994.28421863426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45994.28421863426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45994.28421863426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45994.28421863426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45994.28421863426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45994.28421863426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45994.28421863426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45994.28421863426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45994.28421863426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45994.28421863426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45994.28421863426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45994.28421863426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45994.28421863426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45994.28421863426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45994.28421863426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45994.28421863426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45994.28421863426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45994.28421863426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45994.28421863426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45994.28421863426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45994.28421863426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45994.28421863426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45994.28421863426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45994.28421863426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45994.28421863426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45994.28421863426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45994.28421863426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45994.28421863426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45994.28421863426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45994.28421863426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45994.28421863426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45994.28421863426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45994.28421863426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45994.28421863426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45994.28421863426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45994.28421863426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45994.28421863426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45994.28421863426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45994.28421863426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45994.28421863426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45994.28421863426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45994.28421863426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45994.28421863426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45994.28421863426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45994.28421863426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45994.28421863426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45994.28421863426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45994.28421863426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45994.28421863426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45994.28421863426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45994.28421863426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45994.28421863426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45994.28421863426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45994.28421863426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45994.28421863426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45994.28421863426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45994.28421863426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45994.28421863426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45994.28421863426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45994.28421863426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45994.28421863426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45994.28421863426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45994.28421863426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45994.28421863426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45994.28421863426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45994.28421863426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45994.28421863426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45994.28421863426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45994.28421863426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45994.28421863426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45994.28421863426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45994.28421863426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45994.28421863426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45994.28421863426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45994.28421863426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45994.28421863426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45994.28421863426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45994.28421863426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45994.28421863426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45994.28421863426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45994.28421863426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45994.28421863426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45994.28421863426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45994.28421863426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45994.28421863426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45994.28421863426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45994.28421863426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45994.28421863426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45994.28421863426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45994.28421863426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45994.28421863426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45994.28421863426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45994.28421863426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45994.28421863426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45994.28421863426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45994.28421863426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45994.28421863426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45994.28421863426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45994.28421863426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45994.28421863426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45994.28421863426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45994.28421863426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45994.28421863426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45994.28421863426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45994.28421863426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45994.28421863426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45994.28421863426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45994.28421863426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45994.28421863426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45994.28421863426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45994.28421863426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45994.28421863426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45994.28421863426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45994.28421863426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45994.28421863426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45994.28421863426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45994.28421863426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45994.28421863426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45994.28421863426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45994.28421863426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45994.28421863426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45994.28421863426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45994.28421863426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45994.28421863426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45994.28421863426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45994.28421863426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45994.28421863426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45994.28421863426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45994.28421863426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45994.28421863426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45994.28421863426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45994.28421863426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45994.28421863426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45994.28421863426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45994.28421863426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45994.28421863426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45994.28421863426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45994.28421863426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45994.28421863426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45994.28421863426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45994.28421863426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45994.28421863426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45994.28421863426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45994.28421863426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45994.28421863426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45994.28421863426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45994.28421863426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45994.28421863426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45994.28421863426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45994.28421863426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45994.28421863426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45994.28421863426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45994.28421863426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45994.28421863426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45994.28421863426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45994.28421863426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45994.28421863426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45994.28421863426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45994.28421863426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45994.28421863426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45994.28421863426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45994.28421863426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45994.28421863426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45994.28421863426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45994.28421863426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45994.28421863426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45994.28421863426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45994.28421863426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45994.28421863426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45994.28421863426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45994.28421863426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45994.28421863426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45994.28421863426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45994.28421863426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45994.28421863426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45994.28421863426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45994.28421863426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45994.28421863426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45994.28421863426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45994.28421863426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45994.28421863426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45994.28421863426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45994.28421863426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45994.28421863426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45994.28421863426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45994.28421863426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45994.28421863426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45994.28421863426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45994.28421863426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45994.28421863426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45994.28421863426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45994.28421863426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45994.28421863426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45994.28421863426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45994.28421863426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45994.28421863426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45994.28421863426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45994.28421863426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45994.28421863426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45994.28421863426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45994.28421863426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45994.28421863426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45994.28421863426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45994.28421863426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45994.28421863426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45994.28421863426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45994.28421863426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45994.28421863426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45994.28421863426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45994.28421863426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45994.28421863426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45994.28421863426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45994.28421863426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45994.28421863426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45994.28421863426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45994.28421863426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45994.28421863426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45994.28421863426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45994.28421863426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45994.28421863426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45994.28421863426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45994.28421863426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45994.28421863426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45994.28421863426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45994.28421863426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45994.28421863426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45994.28421863426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45994.28421863426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45994.28421863426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45994.28421863426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45994.28421863426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45994.28421863426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45994.28421863426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45994.28421863426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45994.28421863426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45994.28421863426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45994.28421863426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45994.28421863426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45994.28421863426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45994.28421863426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45994.28421863426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45994.28421863426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45994.28421863426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45994.28421863426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45994.28421863426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45994.28421863426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45994.28421863426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45994.28421863426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45994.28421863426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45994.28421863426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45994.28421863426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45994.28421863426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45994.28421863426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45994.28421863426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45994.28421863426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45994.28421863426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45994.28421863426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45994.28421863426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45994.28421863426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45994.28421863426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45994.28421863426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45994.28421863426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45994.28421863426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45994.28421863426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45994.28421863426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45994.28421863426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45994.28421863426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45994.28421863426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45994.28421863426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45994.28421863426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45994.28421863426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45994.28421863426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45994.28421863426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45994.28421863426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45994.28421863426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45994.28421863426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45994.28421863426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45994.28421863426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45994.28421863426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45994.28421863426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45994.28421863426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45994.28421863426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45994.28421863426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45994.28421863426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45994.28421863426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45994.28421863426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45994.28421863426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45994.28421863426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45994.28421863426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45994.28421863426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45994.28421863426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45994.28421863426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45994.28421863426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45994.28421863426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45994.28421863426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45994.28421863426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45994.28421863426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45994.28421863426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45994.28421863426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45994.28421863426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45994.28421863426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45994.28421863426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45994.28421863426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45994.28421863426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45994.28421863426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45994.28421863426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45994.28421863426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45994.28421863426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45994.28421863426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45994.28421863426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45994.28421863426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45994.28421863426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45994.28421863426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45994.28421863426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45994.28421863426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45994.28421863426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45994.28421863426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45994.28421863426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45994.28421863426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45994.28421863426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45994.28421863426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45994.28421863426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45994.28421863426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45994.28421863426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45994.28421863426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45994.28421863426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45994.28421863426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45994.28421863426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45994.28421863426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45994.28421863426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45994.28421863426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45994.28421863426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45994.28421863426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45994.28421863426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45994.28421863426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45994.28421863426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45994.28421863426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45994.28421863426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45994.28421863426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45994.28421863426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45994.28421863426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45994.28421863426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45994.28421863426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45994.28421863426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45994.28421863426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45994.28421863426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45994.28421863426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45994.28421863426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45994.28421863426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45994.28421863426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45994.28421863426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45994.28421863426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45994.28421863426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45994.28421863426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45994.28421863426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45994.28421863426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45994.28421863426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45994.28421863426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45994.28421863426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45994.28421863426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45994.28421863426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45994.28421863426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45994.28421863426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45994.28421863426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45994.28421863426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45994.28421863426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45994.28421863426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45994.28421863426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45994.28421863426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45994.28421863426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45994.28421863426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45994.28421863426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45994.28421863426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45994.28421863426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45994.28421863426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45994.28421863426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45994.28421863426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45994.28421863426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45994.28421863426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45994.28421863426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45994.28421863426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45994.28421863426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45994.28421863426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45994.28421863426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45994.28421863426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45994.28421863426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45994.28421863426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45994.28421863426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45994.28421863426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45994.28421863426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45994.28421863426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45994.28421863426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45994.28421863426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45994.28421863426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45994.28421863426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45994.28421863426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45994.28421863426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45994.28421863426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45994.28421863426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45994.28421863426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45994.28421863426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45994.28421863426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45994.28421863426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45994.28421863426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45994.28421863426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45994.28421863426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45994.28421863426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45994.28421863426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45994.28421863426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45994.28421863426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45994.28421863426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45994.28421863426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45994.28421863426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45994.28421863426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45994.28421863426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45994.28421863426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45994.28421863426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45994.28421863426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45994.28421863426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45994.28421863426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45994.28421863426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45994.28421863426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45994.28421863426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45994.28421863426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45994.28421863426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45994.28421863426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45994.28421863426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45994.28421863426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45994.28421863426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45994.28421863426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45994.28421863426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45994.28421863426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45994.28421863426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45994.28421863426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45994.28421863426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45994.28421863426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45994.28421863426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45994.28421863426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45994.28421863426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45994.28421863426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45994.28421863426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45994.28421863426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45994.28421863426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45994.28421863426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45994.28421863426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45994.28421863426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45994.28421863426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45994.28421863426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45994.28421863426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45994.28421863426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45994.28421863426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45994.28421863426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45994.28421863426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45994.28421863426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45994.28421863426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45994.28421863426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45994.28421863426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45994.28421863426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45994.28421863426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45994.28421863426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45994.28421863426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45994.28421863426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45994.28421863426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45994.28421863426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45994.28421863426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45994.28421863426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45994.28421863426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45994.28421863426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45994.28421863426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45994.28421863426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45994.28421863426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45994.28421863426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45994.28421863426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45994.28421863426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45994.28421863426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45994.28421863426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45994.28421863426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45994.28421863426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45994.28421863426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45994.28421863426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45994.28421863426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45994.28421863426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45994.28421863426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45994.28421863426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45994.28421863426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45994.28421863426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45994.28421863426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45994.28421863426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45994.28421863426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45994.28421863426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45994.28421863426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45994.28421863426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45994.28421863426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45994.28421863426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45994.28421863426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45994.28421863426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45994.28421863426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45994.28421863426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45994.28421863426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45994.28421863426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45994.28421863426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45994.28421863426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45994.28421863426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45994.28421863426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45994.28421863426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45994.28421863426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45994.28421863426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45994.28421863426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45994.28421863426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45994.28421863426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45994.28421863426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45994.28421863426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45994.28421863426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45994.28421863426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45994.28421863426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45994.28421863426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45994.28421863426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45994.28421863426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45994.28421863426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45994.28421863426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45994.28421863426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45994.28421863426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45994.28421863426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45994.28421863426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45994.28421863426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45994.28421863426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45994.28421863426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45994.28421863426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45994.28421863426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45994.28421863426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45994.28421863426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45994.28421863426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45994.28421863426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45994.28421863426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45994.28421863426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45994.28421863426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45994.28421863426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45994.28421863426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45994.28421863426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45994.28421863426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45994.28421863426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45994.28421863426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45994.28421863426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45994.28421863426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45994.28421863426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45994.28421863426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45994.28421863426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45994.28421863426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45994.28421863426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45994.28421863426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45994.28421863426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45994.28421863426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45994.28421863426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45994.28421863426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45994.28421863426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45994.28421863426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45994.28421863426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45994.28421863426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45994.28421863426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45994.28421863426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45994.28421863426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45994.28421863426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45994.28421863426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290.80350104166428</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0.54678784721909324</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303.35574618055398</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0.29532951388682704</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45994.284218402776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45994.284218402776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45994.284218402776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45994.284218402776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45994.284218402776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45994.28421863426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45994.28421863426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45994.28421863426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45994.28421863426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45994.28421863426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45994.28421863426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45994.28421863426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45994.28421863426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45994.28421863426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45994.28421863426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45994.28421863426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45994.28421863426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45994.28421863426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45994.28421863426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45994.28421863426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45994.28421863426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45994.28421863426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45994.28421863426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45994.28421863426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45994.28421863426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45994.28421863426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45994.28421863426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45994.28421863426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45994.28421863426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45994.28421863426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45994.28421863426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45994.28421863426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45994.28421863426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45994.28421863426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45994.28421863426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45994.28421863426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45994.28421863426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45994.28421863426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45994.28421863426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45994.28421863426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45994.28421863426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45994.28421863426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45994.28421863426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45994.28421863426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45994.28421863426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45994.28421863426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45994.28421863426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45994.28421863426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45994.28421863426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45994.28421863426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45994.28421863426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45994.28421863426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45994.28421863426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45994.28421863426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45994.28421863426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45994.28421863426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45994.28421863426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45994.28421863426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45994.28421863426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45994.28421863426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45994.28421863426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45994.28421863426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45994.28421863426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45994.28421863426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45994.28421863426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45994.28421863426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45994.28421863426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45994.28421863426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45994.28421863426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45994.28421863426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45994.28421863426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45994.28421863426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45994.28421863426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45994.28421863426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45994.28421863426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45994.28421863426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45994.28421863426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45994.28421863426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45994.28421863426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45994.28421863426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45994.28421863426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45994.28421863426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45994.28421863426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45994.28421863426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45994.28421863426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45994.28421863426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45994.28421863426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45994.28421863426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45994.28421863426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45994.28421863426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45994.28421863426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45994.28421863426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45994.28421863426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45994.28421863426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45994.28421863426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45994.28421863426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45994.28421863426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45994.28421863426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45994.28421863426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45994.28421863426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45994.28421863426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45994.28421863426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45994.28421863426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45994.28421863426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45994.28421863426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45994.28421863426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45994.28421863426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45994.28421863426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45994.28421863426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45994.28421863426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45994.28421863426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45994.28421863426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45994.28421863426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45994.28421863426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45994.28421863426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45994.28421863426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45994.28421863426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45994.28421863426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45994.28421863426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45994.28421863426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45994.28421863426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45994.28421863426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45994.28421863426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45994.28421863426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45994.28421863426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45994.28421863426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45994.28421863426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45994.28421863426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45994.28421863426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45994.28421863426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45994.28421863426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45994.28421863426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45994.28421863426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45994.28421863426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45994.28421863426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45994.28421863426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45994.28421863426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45994.28421863426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45994.28421863426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45994.28421863426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45994.28421863426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45994.28421863426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45994.28421863426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45994.28421863426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45994.28421863426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45994.28421863426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45994.28421863426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45994.28421863426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45994.28421863426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45994.28421863426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45994.28421863426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45994.28421863426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45994.28421863426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45994.28421863426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45994.28421863426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45994.28421863426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45994.28421863426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45994.28421863426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45994.28421863426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45994.28421863426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45994.28421863426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45994.28421863426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45994.28421863426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45994.28421863426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45994.28421863426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45994.28421863426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45994.28421863426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45994.28421863426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45994.28421863426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45994.28421863426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45994.28421863426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45994.28421863426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45994.28421863426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45994.28421863426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45994.28421863426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45994.28421863426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45994.28421863426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45994.28421863426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45994.28421863426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45994.28421863426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45994.28421863426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45994.28421863426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45994.28421863426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45994.28421863426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45994.28421863426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45994.28421863426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45994.28421863426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45994.28421863426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45994.28421863426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45994.28421863426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45994.28421863426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45994.28421863426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45994.28421863426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45994.28421863426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45994.28421863426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45994.28421863426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45994.28421863426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45994.28421863426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45994.28421863426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45994.28421863426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45994.28421863426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45994.28421863426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45994.28421863426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45994.28421863426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45994.28421863426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45994.28421863426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45994.28421863426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45994.28421863426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45994.28421863426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45994.28421863426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45994.28421863426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45994.28421863426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45994.28421863426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45994.28421863426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45994.28421863426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45994.28421863426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45994.28421863426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45994.28421863426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45994.28421863426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45994.28421863426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45994.28421863426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45994.28421863426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45994.28421863426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45994.28421863426</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102.45215844907216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68.095341319443833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45.623107523148065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12.9109200231469</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4.5017013886536006E-2</v>
      </c>
      <c r="H6" s="38">
        <v>45994.232256944444</v>
      </c>
      <c r="I6" s="37" t="str">
        <f>IFERROR(VLOOKUP(D6,DB!A:F,6,0),"")</f>
        <v>SCECO</v>
      </c>
      <c r="J6" s="37" t="str">
        <f>IFERROR(VLOOKUP(D6,DB!A:G,7,0),"")</f>
        <v>Dead</v>
      </c>
      <c r="K6" s="37" t="s">
        <v>39215</v>
      </c>
      <c r="L6" s="37" t="str">
        <f>IFERROR(VLOOKUP(D6,DB!A:I,9,0),"")</f>
        <v>Latis</v>
      </c>
    </row>
    <row r="7" spans="1:13">
      <c r="A7" s="37"/>
      <c r="B7" s="37" t="str">
        <f>IFERROR(VLOOKUP(D7,DB!A:K,11,0),"")</f>
        <v/>
      </c>
      <c r="C7" s="37"/>
      <c r="D7" s="37"/>
      <c r="E7" s="37"/>
      <c r="F7" s="38"/>
      <c r="G7" s="135">
        <f ca="1">IFERROR(NOW()-F7,"")</f>
        <v>45994.284218402776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45994.284218402776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45994.284218402776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45994.284218402776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45994.284218402776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45994.284218402776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45994.284218402776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45994.284218402776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45994.284218402776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45994.284218402776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45994.284218402776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45994.284218402776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45994.284218402776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45994.284218402776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45994.284218402776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45994.284218402776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45994.284218402776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45994.284218402776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45994.284218402776</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45994.284218402776</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t="s">
        <v>39216</v>
      </c>
      <c r="E2" s="142"/>
      <c r="F2" s="121"/>
      <c r="G2" s="72">
        <f ca="1">IFERROR(NOW()-F2,"-")</f>
        <v>45994.284218402776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45994.284218402776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45994.284218402776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45994.284218402776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45994.284218402776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45994.284218402776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45994.284218402776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45994.284218402776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45994.284218402776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45994.284218402776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45994.284218402776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45994.284218402776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45994.284218402776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45994.284218402776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45994.284218402776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45994.284218402776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45994.284218402776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45994.284218402776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45994.284218402776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45994.284218402776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45994.284218402776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45994.284218402776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45994.284218402776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45994.284218402776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45994.284218402776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45994.284218402776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45994.284218402776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45994.284218402776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45994.284218402776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45994.284218402776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45994.284218402776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45994.284218402776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45994.284218402776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45994.284218402776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45994.284218402776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45994.284218402776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45994.284218402776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45994.284218402776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45994.284218402776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45994.284218402776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45994.284218402776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45994.284218402776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45994.284218402776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45994.284218402776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45994.284218402776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45994.284218402776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45994.284218402776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45994.284218402776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45994.284218402776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45994.284218402776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45994.284218402776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45994.284218402776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45994.284218402776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45994.284218402776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45994.284218402776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45994.284218402776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45994.284218402776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45994.284218402776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45994.28421863426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45994.28421863426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45994.28421863426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45994.28421863426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45994.28421863426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45994.28421863426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45994.28421863426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45994.28421863426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45994.28421863426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45994.28421863426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45994.28421863426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45994.28421863426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45994.28421863426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45994.28421863426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45994.28421863426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45994.28421863426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45994.28421863426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45994.28421863426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45994.28421863426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45994.28421863426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45994.28421863426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45994.28421863426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45994.28421863426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45994.28421863426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45994.28421863426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45994.28421863426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45994.28421863426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45994.28421863426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45994.28421863426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45994.28421863426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45994.28421863426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45994.28421863426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45994.28421863426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45994.28421863426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45994.28421863426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45994.28421863426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45994.28421863426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45994.28421863426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45994.28421863426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45994.28421863426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45994.28421863426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45994.28421863426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45994.28421863426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45994.28421863426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45994.28421863426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45994.28421863426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45994.28421863426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45994.28421863426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45994.28421863426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45994.28421863426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45994.28421863426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45994.28421863426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45994.28421863426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45994.28421863426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45994.28421863426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45994.28421863426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45994.28421863426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45994.28421863426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45994.28421863426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45994.28421863426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45994.28421863426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45994.28421863426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45994.28421863426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45994.28421863426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45994.28421863426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45994.28421863426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45994.28421863426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45994.28421863426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45994.28421863426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45994.28421863426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45994.28421863426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45994.28421863426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45994.28421863426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45994.28421863426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45994.28421863426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45994.28421863426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45994.28421863426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45994.28421863426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45994.28421863426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45994.28421863426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45994.28421863426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45994.28421863426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45994.28421863426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45994.28421863426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45994.28421863426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45994.28421863426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45994.28421863426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45994.28421863426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45994.28421863426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45994.28421863426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45994.28421863426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45994.28421863426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45994.28421863426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45994.28421863426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45994.28421863426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45994.28421863426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45994.28421863426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45994.28421863426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45994.28421863426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45994.28421863426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45994.28421863426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45994.28421863426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45994.28421863426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45994.28421863426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45994.28421863426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45994.28421863426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45994.28421863426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45994.28421863426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45994.28421863426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45994.28421863426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45994.28421863426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45994.28421863426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45994.28421863426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45994.28421863426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45994.28421863426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45994.28421863426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45994.28421863426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45994.28421863426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45994.28421863426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45994.28421863426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45994.28421863426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45994.28421863426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45994.28421863426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45994.28421863426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45994.28421863426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45994.28421863426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45994.28421863426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45994.28421863426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45994.28421863426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45994.28421863426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45994.28421863426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45994.28421863426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45994.28421863426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45994.28421863426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45994.28421863426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45994.28421863426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45994.28421863426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45994.28421863426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45994.28421863426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45994.28421863426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45994.28421863426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45994.28421863426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45994.28421863426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45994.28421863426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45994.28421863426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45994.28421863426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45994.28421863426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45994.28421863426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45994.28421863426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45994.28421863426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45994.28421863426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45994.28421863426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45994.28421863426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45994.28421863426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45994.28421863426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45994.28421863426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45994.28421863426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45994.28421863426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45994.28421863426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45994.28421863426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45994.28421863426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45994.28421863426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45994.28421863426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45994.28421863426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45994.28421863426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45994.28421863426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45994.28421863426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45994.28421863426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45994.28421863426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45994.28421863426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45994.28421863426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45994.28421863426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45994.28421863426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45994.28421863426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45994.28421863426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45994.28421863426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45994.28421863426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45994.28421863426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45994.28421863426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45994.28421863426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45994.28421863426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45994.28421863426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45994.28421863426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45994.28421863426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45994.28421863426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45994.28421863426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45994.28421863426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45994.28421863426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45994.28421863426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45994.28421863426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45994.28421863426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45994.28421863426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45994.28421863426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45994.28421863426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45994.28421863426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45994.28421863426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45994.28421863426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45994.28421863426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45994.28421863426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45994.28421863426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45994.28421863426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45994.28421863426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45994.28421863426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45994.28421863426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45994.28421863426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45994.28421863426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45994.28421863426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45994.28421863426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45994.28421863426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45994.28421863426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45994.28421863426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45994.28421863426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45994.28421863426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45994.28421863426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45994.28421863426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45994.28421863426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45994.28421863426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45994.28421863426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45994.28421863426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45994.28421863426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45994.28421863426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45994.28421863426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45994.28421863426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45994.28421863426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45994.28421863426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45994.28421863426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45994.28421863426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45994.28421863426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45994.28421863426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45994.28421863426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45994.28421863426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45994.28421863426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45994.28421863426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45994.28421863426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45994.28421863426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45994.28421863426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45994.28421863426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45994.28421863426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45994.28421863426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45994.28421863426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45994.28421863426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45994.28421863426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45994.28421863426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45994.28421863426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45994.28421863426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45994.28421863426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45994.28421863426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45994.28421863426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45994.28421863426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45994.28421863426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45994.28421863426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45994.28421863426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45994.28421863426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45994.28421863426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45994.28421863426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45994.28421863426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45994.28421863426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45994.28421863426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45994.28421863426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45994.28421863426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45994.28421863426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45994.28421863426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45994.28421863426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45994.28421863426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45994.28421863426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45994.28421863426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45994.28421863426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45994.28421863426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45994.28421863426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45994.28421863426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45994.28421863426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45994.28421863426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45994.28421863426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45994.28421863426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45994.28421863426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45994.28421863426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45994.28421863426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45994.28421863426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45994.28421863426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45994.28421863426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45994.28421863426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45994.28421863426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45994.28421863426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45994.28421863426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45994.28421863426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45994.28421863426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45994.28421863426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45994.28421863426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45994.28421863426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45994.28421863426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45994.28421863426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45994.28421863426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45994.28421863426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45994.28421863426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45994.28421863426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45994.28421863426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45994.28421863426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45994.28421863426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45994.28421863426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45994.28421863426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45994.28421863426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45994.28421863426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45994.28421863426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45994.28421863426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45994.28421863426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45994.28421863426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45994.28421863426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45994.28421863426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45994.28421863426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45994.28421863426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45994.28421863426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45994.28421863426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45994.28421863426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45994.28421863426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45994.28421863426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45994.28421863426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45994.28421863426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45994.28421863426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45994.28421863426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45994.28421863426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45994.28421863426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45994.28421863426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45994.28421863426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45994.28421863426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45994.28421863426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45994.28421863426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45994.28421863426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45994.28421863426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45994.28421863426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45994.28421863426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45994.28421863426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45994.28421863426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45994.28421863426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45994.28421863426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45994.28421863426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45994.28421863426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45994.28421863426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45994.28421863426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45994.28421863426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45994.28421863426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45994.28421863426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45994.28421863426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45994.28421863426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45994.28421863426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45994.28421863426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45994.28421863426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45994.28421863426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45994.28421863426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45994.28421863426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45994.28421863426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45994.28421863426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45994.28421863426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45994.28421863426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45994.28421863426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45994.28421863426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45994.28421863426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45994.28421863426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45994.28421863426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45994.28421863426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45994.28421863426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45994.28421863426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45994.28421863426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45994.28421863426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45994.28421863426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45994.28421863426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45994.28421863426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45994.28421863426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45994.28421863426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45994.28421863426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45994.28421863426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45994.28421863426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45994.28421863426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45994.28421863426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45994.28421863426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45994.28421863426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45994.28421863426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45994.28421863426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45994.28421863426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45994.28421863426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45994.28421863426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45994.28421863426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45994.28421863426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45994.28421863426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45994.28421863426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45994.28421863426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45994.28421863426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45994.28421863426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45994.28421863426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45994.28421863426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45994.28421863426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45994.28421863426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45994.28421863426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45994.28421863426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45994.28421863426</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45994.28421863426</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2025-12-03T03:49:21Z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