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63" documentId="120_S{2AC9BD13-BADA-5192-A53E-5A8FF88502F6}" xr6:coauthVersionLast="47" xr6:coauthVersionMax="47" xr10:uidLastSave="{5D597AAA-1011-4BCE-BB16-F909F0875B92}"/>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<sst xmlns="http://schemas.openxmlformats.org/spreadsheetml/2006/main" count="181541" uniqueCount="39146">
  <si>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</si>
  <si>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</si>
  <si>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</si>
  <si>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</si>
  <si>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</si>
  <si>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</si>
  <si>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</si>
  <si>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</si>
  <si>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</si>
  <si>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</si>
  <si>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</si>
  <si>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</si>
  <si>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</si>
  <si>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</si>
  <si>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</si>
  <si>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</si>
  <si>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</si>
  <si>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</si>
  <si>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</si>
  <si>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</si>
  <si>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</si>
  <si>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</si>
  <si>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</si>
  <si>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</si>
  <si>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</si>
  <si>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</si>
  <si>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</si>
  <si>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</si>
  <si>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</si>
  <si>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</si>
  <si>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</si>
  <si>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</si>
  <si>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</si>
  <si>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</si>
  <si>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</si>
  <si>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</si>
  <si>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</si>
  <si>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</si>
  <si>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</si>
  <si>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</si>
  <si>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</si>
  <si>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</si>
  <si>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</si>
  <si>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</si>
  <si>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</si>
  <si>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</si>
  <si>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</si>
  <si>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</si>
  <si>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</si>
  <si>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</si>
  <si>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</si>
  <si>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</si>
  <si>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</si>
  <si>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</si>
  <si>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</si>
  <si>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</si>
  <si>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</si>
  <si>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</si>
  <si>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</si>
  <si>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</si>
  <si>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</si>
  <si>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</si>
  <si>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</si>
  <si>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</si>
  <si>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</si>
  <si>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</si>
  <si>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</si>
  <si>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</si>
  <si>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</si>
  <si>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</si>
  <si>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</si>
  <si>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</si>
  <si>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</si>
  <si>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</si>
  <si>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</si>
  <si>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</si>
  <si>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</si>
  <si>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</si>
  <si>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</si>
  <si>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</si>
  <si>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</si>
  <si>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</si>
  <si>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</si>
  <si>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</si>
  <si>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</si>
  <si>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</si>
  <si>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</si>
  <si>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</si>
  <si>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</si>
  <si>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</si>
  <si>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</si>
  <si>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</si>
  <si>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</si>
  <si>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</si>
  <si>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</si>
  <si>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</si>
  <si>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</si>
  <si>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</si>
  <si>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</si>
  <si>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</si>
  <si>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</si>
  <si>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</si>
  <si>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</si>
  <si>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</si>
  <si>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</si>
  <si>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</si>
  <si>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</si>
  <si>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</si>
  <si>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</si>
  <si>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</si>
  <si>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</si>
  <si>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</si>
  <si>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</si>
  <si>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</si>
  <si>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</si>
  <si>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</si>
  <si>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</si>
  <si>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</si>
  <si>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</si>
  <si>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</si>
  <si>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</si>
  <si>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</si>
  <si>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</si>
  <si>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</si>
  <si>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</si>
  <si>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</si>
  <si>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</si>
  <si>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</si>
  <si>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</si>
  <si>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</si>
  <si>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</si>
  <si>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</si>
  <si>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</si>
  <si>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</si>
  <si>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</si>
  <si>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</si>
  <si>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</si>
  <si>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</si>
  <si>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</si>
  <si>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</si>
  <si>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</si>
  <si>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</si>
  <si>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</si>
  <si>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</si>
  <si>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</si>
  <si>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</si>
  <si>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</si>
  <si>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</si>
  <si>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</si>
  <si>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</si>
  <si>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</si>
  <si>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</si>
  <si>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</si>
  <si>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</si>
  <si>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</si>
  <si>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</si>
  <si>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</si>
  <si>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</si>
  <si>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</si>
  <si>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</si>
  <si>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</si>
  <si>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</si>
  <si>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</si>
  <si>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</si>
  <si>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</si>
  <si>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</si>
  <si>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</si>
  <si>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</si>
  <si>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</si>
  <si>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</si>
  <si>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</si>
  <si>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</si>
  <si>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</si>
  <si>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</si>
  <si>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</si>
  <si>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</si>
  <si>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</si>
  <si>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</si>
  <si>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</si>
  <si>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</si>
  <si>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</si>
  <si>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</si>
  <si>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</si>
  <si>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</si>
  <si>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</si>
  <si>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</si>
  <si>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</si>
  <si>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</si>
  <si>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</si>
  <si>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</si>
  <si>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</si>
  <si>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</si>
  <si>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</si>
  <si>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</si>
  <si>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</si>
  <si>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</si>
  <si>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</si>
  <si>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</si>
  <si>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</si>
  <si>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</si>
  <si>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</si>
  <si>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</si>
  <si>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</si>
  <si>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</si>
  <si>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</si>
  <si>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</si>
  <si>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</si>
  <si>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</si>
  <si>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</si>
  <si>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</si>
  <si>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</si>
  <si>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</si>
  <si>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</si>
  <si>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</si>
  <si>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</si>
  <si>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</si>
  <si>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</si>
  <si>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</si>
  <si>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</si>
  <si>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</si>
  <si>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</si>
  <si>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</si>
  <si>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</si>
  <si>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</si>
  <si>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</si>
  <si>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</si>
  <si>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</si>
  <si>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</si>
  <si>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</si>
  <si>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</si>
  <si>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</si>
  <si>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</si>
  <si>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</si>
  <si>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</si>
  <si>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</si>
  <si>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</si>
  <si>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</si>
  <si>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</si>
  <si>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</si>
  <si>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</si>
  <si>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</si>
  <si>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</si>
  <si>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</si>
  <si>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</si>
  <si>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</si>
  <si>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</si>
  <si>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</si>
  <si>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</si>
  <si>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</si>
  <si>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</si>
  <si>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</si>
  <si>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</si>
  <si>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</si>
  <si>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</si>
  <si>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</si>
  <si>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</si>
  <si>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</si>
  <si>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</si>
  <si>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</si>
  <si>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</si>
  <si>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</si>
  <si>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</si>
  <si>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</si>
  <si>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</si>
  <si>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</si>
  <si>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</si>
  <si>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</si>
  <si>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</si>
  <si>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</si>
  <si>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</si>
  <si>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</si>
  <si>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</si>
  <si>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</si>
  <si>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</si>
  <si>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</si>
  <si>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</si>
  <si>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</si>
  <si>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</si>
  <si>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</si>
  <si>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</si>
  <si>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</si>
  <si>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</si>
  <si>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</si>
  <si>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</si>
  <si>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</si>
  <si>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</si>
  <si>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</si>
  <si>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</si>
  <si>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</si>
  <si>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</si>
  <si>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</si>
  <si>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</si>
  <si>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</si>
  <si>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</si>
  <si>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</si>
  <si>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</si>
  <si>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</si>
  <si>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</si>
  <si>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</si>
  <si>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</si>
  <si>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</si>
  <si>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</si>
  <si>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</si>
  <si>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</si>
  <si>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</si>
  <si>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</si>
  <si>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</si>
  <si>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</si>
  <si>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</si>
  <si>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</si>
  <si>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</si>
  <si>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</si>
  <si>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</si>
  <si>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</si>
  <si>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</si>
  <si>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</si>
  <si>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</si>
  <si>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</si>
  <si>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</si>
  <si>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</si>
  <si>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</si>
  <si>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</si>
  <si>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</si>
  <si>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</si>
  <si>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</si>
  <si>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</si>
  <si>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</si>
  <si>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</si>
  <si>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</si>
  <si>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</si>
  <si>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</si>
  <si>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</si>
  <si>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</si>
  <si>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</si>
  <si>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</si>
  <si>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</si>
  <si>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</si>
  <si>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</si>
  <si>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</si>
  <si>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</si>
  <si>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</si>
  <si>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</si>
  <si>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</si>
  <si>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</si>
  <si>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</si>
  <si>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</si>
  <si>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</si>
  <si>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</si>
  <si>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</si>
  <si>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</si>
  <si>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</si>
  <si>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</si>
  <si>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</si>
  <si>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</si>
  <si>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</si>
  <si>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</si>
  <si>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</si>
  <si>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</si>
  <si>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</si>
  <si>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</si>
  <si>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</si>
  <si>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</si>
  <si>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</si>
  <si>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</si>
  <si>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</si>
  <si>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</si>
  <si>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</si>
  <si>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</si>
  <si>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</si>
  <si>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</si>
  <si>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</si>
  <si>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</si>
  <si>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</si>
  <si>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</si>
  <si>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</si>
  <si>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</si>
  <si>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</si>
  <si>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</si>
  <si>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</si>
  <si>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</si>
  <si>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</si>
  <si>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</si>
  <si>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</si>
  <si>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</si>
  <si>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</si>
  <si>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</si>
  <si>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</si>
  <si>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</si>
  <si>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</si>
  <si>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</si>
  <si>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</si>
  <si>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</si>
  <si>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</si>
  <si>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</si>
  <si>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</si>
  <si>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</si>
  <si>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</si>
  <si>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</si>
  <si>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</si>
  <si>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</si>
  <si>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</si>
  <si>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</si>
  <si>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</si>
  <si>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</si>
  <si>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</si>
  <si>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</si>
  <si>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</si>
  <si>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</si>
  <si>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</si>
  <si>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</si>
  <si>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</si>
  <si>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</si>
  <si>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</si>
  <si>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</si>
  <si>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</si>
  <si>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</si>
  <si>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</si>
  <si>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</si>
  <si>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</si>
  <si>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</si>
  <si>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</si>
  <si>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</si>
  <si>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</si>
  <si>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</si>
  <si>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</si>
  <si>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</si>
  <si>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</si>
  <si>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</si>
  <si>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</si>
  <si>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</si>
  <si>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</si>
  <si>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</si>
  <si>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</si>
  <si>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</si>
  <si>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</si>
  <si>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</si>
  <si>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</si>
  <si>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</si>
  <si>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</si>
  <si>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</si>
  <si>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</si>
  <si>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</si>
  <si>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</si>
  <si>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</si>
  <si>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</si>
  <si>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</si>
  <si>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</si>
  <si>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</si>
  <si>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</si>
  <si>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</si>
  <si>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</si>
  <si>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</si>
  <si>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</si>
  <si>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</si>
  <si>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</si>
  <si>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</si>
  <si>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</si>
  <si>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</si>
  <si>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</si>
  <si>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</si>
  <si>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</si>
  <si>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</si>
  <si>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</si>
  <si>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</si>
  <si>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</si>
  <si>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</si>
  <si>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</si>
  <si>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</si>
  <si>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</si>
  <si>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</si>
  <si>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</si>
  <si>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</si>
  <si>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</si>
  <si>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</si>
  <si>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</si>
  <si>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</si>
  <si>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</si>
  <si>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</si>
  <si>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</si>
  <si>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</si>
  <si>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</si>
  <si>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</si>
  <si>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</si>
  <si>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</si>
  <si>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</si>
  <si>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</si>
  <si>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</si>
  <si>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</si>
  <si>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</si>
  <si>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</si>
  <si>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</si>
  <si>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</si>
  <si>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</si>
  <si>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</si>
  <si>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</si>
  <si>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</si>
  <si>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</si>
  <si>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</si>
  <si>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</si>
  <si>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</si>
  <si>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</si>
  <si>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</si>
  <si>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</si>
  <si>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</si>
  <si>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</si>
  <si>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</si>
  <si>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</si>
  <si>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</si>
  <si>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</si>
  <si>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</si>
  <si>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</si>
  <si>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</si>
  <si>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</si>
  <si>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</si>
  <si>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</si>
  <si>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</si>
  <si>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</si>
  <si>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</si>
  <si>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</si>
  <si>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</si>
  <si>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</si>
  <si>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</si>
  <si>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</si>
  <si>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</si>
  <si>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</si>
  <si>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</si>
  <si>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</si>
  <si>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</si>
  <si>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</si>
  <si>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</si>
  <si>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</si>
  <si>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</si>
  <si>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</si>
  <si>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</si>
  <si>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</si>
  <si>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</si>
  <si>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</si>
  <si>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</si>
  <si>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</si>
  <si>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</si>
  <si>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</si>
  <si>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</si>
  <si>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</si>
  <si>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</si>
  <si>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</si>
  <si>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</si>
  <si>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</si>
  <si>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</si>
  <si>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</si>
  <si>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</si>
  <si>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</si>
  <si>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</si>
  <si>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</si>
  <si>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</si>
  <si>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</si>
  <si>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</si>
  <si>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</si>
  <si>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</si>
  <si>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</si>
  <si>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</si>
  <si>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</si>
  <si>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</si>
  <si>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</si>
  <si>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</si>
  <si>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</si>
  <si>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</si>
  <si>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</si>
  <si>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</si>
  <si>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</si>
  <si>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</si>
  <si>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</si>
  <si>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</si>
  <si>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</si>
  <si>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</si>
  <si>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</si>
  <si>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</si>
  <si>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</si>
  <si>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</si>
  <si>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</si>
  <si>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</si>
  <si>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</si>
  <si>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</si>
  <si>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</si>
  <si>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</si>
  <si>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</si>
  <si>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</si>
  <si>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</si>
  <si>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</si>
  <si>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</si>
  <si>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</si>
  <si>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</si>
  <si>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</si>
  <si>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</si>
  <si>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</si>
  <si>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</si>
  <si>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</si>
  <si>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</si>
  <si>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</si>
  <si>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</si>
  <si>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</si>
  <si>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</si>
  <si>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</si>
  <si>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</si>
  <si>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</si>
  <si>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</si>
  <si>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</si>
  <si>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</si>
  <si>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</si>
  <si>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</si>
  <si>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</si>
  <si>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</si>
  <si>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</si>
  <si>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</si>
  <si>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</si>
  <si>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</si>
  <si>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</si>
  <si>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</si>
  <si>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</si>
  <si>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</si>
  <si>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</si>
  <si>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</si>
  <si>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</si>
  <si>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</si>
  <si>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</si>
  <si>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</si>
  <si>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</si>
  <si>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</si>
  <si>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</si>
  <si>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</si>
  <si>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</si>
  <si>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</si>
  <si>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</si>
  <si>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</si>
  <si>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</si>
  <si>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</si>
  <si>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</si>
  <si>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</si>
  <si>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</si>
  <si>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</si>
  <si>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</si>
  <si>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</si>
  <si>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</si>
  <si>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</si>
  <si>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</si>
  <si>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</si>
  <si>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</si>
  <si>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</si>
  <si>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</si>
  <si>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</si>
  <si>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</si>
  <si>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</si>
  <si>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</si>
  <si>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</si>
  <si>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</si>
  <si>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</si>
  <si>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</si>
  <si>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</si>
  <si>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</si>
  <si>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</si>
  <si>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</si>
  <si>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</si>
  <si>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</si>
  <si>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</si>
  <si>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</si>
  <si>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</si>
  <si>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</si>
  <si>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</si>
  <si>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</si>
  <si>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</si>
  <si>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</si>
  <si>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</si>
  <si>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</si>
  <si>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</si>
  <si>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</si>
  <si>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</si>
  <si>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</si>
  <si>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</si>
  <si>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</si>
  <si>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</si>
  <si>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</si>
  <si>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</si>
  <si>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</si>
  <si>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</si>
  <si>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</si>
  <si>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</si>
  <si>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</si>
  <si>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</si>
  <si>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</si>
  <si>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</si>
  <si>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</si>
  <si>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</si>
  <si>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</si>
  <si>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</si>
  <si>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</si>
  <si>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</si>
  <si>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</si>
  <si>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</si>
  <si>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</si>
  <si>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</si>
  <si>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</si>
  <si>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</si>
  <si>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</si>
  <si>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</si>
  <si>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</si>
  <si>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</si>
  <si>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</si>
  <si>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</si>
  <si>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</si>
  <si>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</si>
  <si>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</si>
  <si>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</si>
  <si>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</si>
  <si>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</si>
  <si>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</si>
  <si>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</si>
  <si>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</si>
  <si>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</si>
  <si>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</si>
  <si>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</si>
  <si>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</si>
  <si>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</si>
  <si>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</si>
  <si>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</si>
  <si>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</si>
  <si>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</si>
  <si>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</si>
  <si>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</si>
  <si>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</si>
  <si>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</si>
  <si>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</si>
  <si>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</si>
  <si>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</si>
  <si>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</si>
  <si>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</si>
  <si>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</si>
  <si>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</si>
  <si>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</si>
  <si>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</si>
  <si>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</si>
  <si>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</si>
  <si>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</si>
  <si>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</si>
  <si>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</si>
  <si>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</si>
  <si>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</si>
  <si>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</si>
  <si>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</si>
  <si>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</si>
  <si>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</si>
  <si>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</si>
  <si>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</si>
  <si>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</si>
  <si>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</si>
  <si>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</si>
  <si>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</si>
  <si>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</si>
  <si>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</si>
  <si>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</si>
  <si>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</si>
  <si>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</si>
  <si>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</si>
  <si>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</si>
  <si>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</si>
  <si>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</si>
  <si>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</si>
  <si>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</si>
  <si>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</si>
  <si>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</si>
  <si>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</si>
  <si>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</si>
  <si>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</si>
  <si>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</si>
  <si>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</si>
  <si>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</si>
  <si>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</si>
  <si>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</si>
  <si>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</si>
  <si>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</si>
  <si>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</si>
  <si>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</si>
  <si>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</si>
  <si>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</si>
  <si>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</si>
  <si>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</si>
  <si>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</si>
  <si>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</si>
  <si>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</si>
  <si>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</si>
  <si>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</si>
  <si>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</si>
  <si>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</si>
  <si>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</si>
  <si>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</si>
  <si>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</si>
  <si>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</si>
  <si>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</si>
  <si>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</si>
  <si>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</si>
  <si>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</si>
  <si>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</si>
  <si>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</si>
  <si>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</si>
  <si>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</si>
  <si>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</si>
  <si>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</si>
  <si>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</si>
  <si>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</si>
  <si>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</si>
  <si>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</si>
  <si>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</si>
  <si>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</si>
  <si>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</si>
  <si>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</si>
  <si>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</si>
  <si>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</si>
  <si>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</si>
  <si>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</si>
  <si>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</si>
  <si>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</si>
  <si>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</si>
  <si>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</si>
  <si>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</si>
  <si>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</si>
  <si>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</si>
  <si>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</si>
  <si>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</si>
  <si>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</si>
  <si>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</si>
  <si>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</si>
  <si>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</si>
  <si>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</si>
  <si>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</si>
  <si>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</si>
  <si>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</si>
  <si>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</si>
  <si>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</si>
  <si>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</si>
  <si>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</si>
  <si>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</si>
  <si>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</si>
  <si>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</si>
  <si>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</si>
  <si>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</si>
  <si>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</si>
  <si>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</si>
  <si>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</si>
  <si>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</si>
  <si>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</si>
  <si>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</si>
  <si>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</si>
  <si>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</si>
  <si>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</si>
  <si>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</si>
  <si>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</si>
  <si>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</si>
  <si>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</si>
  <si>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</si>
  <si>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</si>
  <si>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</si>
  <si>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</si>
  <si>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</si>
  <si>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</si>
  <si>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</si>
  <si>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</si>
  <si>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</si>
  <si>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</si>
  <si>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</si>
  <si>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</si>
  <si>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</si>
  <si>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</si>
  <si>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</si>
  <si>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</si>
  <si>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</si>
  <si>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</si>
  <si>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</si>
  <si>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</si>
  <si>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</si>
  <si>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</si>
  <si>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</si>
  <si>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</si>
  <si>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</si>
  <si>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</si>
  <si>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</si>
  <si>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</si>
  <si>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</si>
  <si>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</si>
  <si>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</si>
  <si>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</si>
  <si>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</si>
  <si>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</si>
  <si>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</si>
  <si>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</si>
  <si>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</si>
  <si>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</si>
  <si>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</si>
  <si>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</si>
  <si>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</si>
  <si>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</si>
  <si>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</si>
  <si>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</si>
  <si>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</si>
  <si>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</si>
  <si>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</si>
  <si>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</si>
  <si>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</si>
  <si>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</si>
  <si>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</si>
  <si>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</si>
  <si>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</si>
  <si>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</si>
  <si>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</si>
  <si>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</si>
  <si>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</si>
  <si>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</si>
  <si>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</si>
  <si>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</si>
  <si>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</si>
  <si>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</si>
  <si>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</si>
  <si>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</si>
  <si>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</si>
  <si>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</si>
  <si>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</si>
  <si>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</si>
  <si>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</si>
  <si>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</si>
  <si>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</si>
  <si>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</si>
  <si>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</si>
  <si>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</si>
  <si>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</si>
  <si>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</si>
  <si>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</si>
  <si>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</si>
  <si>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</si>
  <si>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</si>
  <si>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</si>
  <si>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</si>
  <si>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</si>
  <si>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</si>
  <si>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</si>
  <si>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</si>
  <si>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</si>
  <si>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</si>
  <si>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</si>
  <si>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</si>
  <si>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</si>
  <si>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</si>
  <si>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</si>
  <si>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</si>
  <si>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</si>
  <si>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</si>
  <si>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</si>
  <si>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</si>
  <si>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</si>
  <si>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</si>
  <si>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</si>
  <si>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</si>
  <si>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</si>
  <si>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</si>
  <si>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</si>
  <si>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</si>
  <si>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</si>
  <si>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</si>
  <si>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</si>
  <si>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</si>
  <si>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</si>
  <si>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</si>
  <si>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</si>
  <si>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</si>
  <si>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</si>
  <si>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</si>
  <si>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</si>
  <si>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</si>
  <si>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</si>
  <si>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</si>
  <si>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</si>
  <si>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</si>
  <si>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</si>
  <si>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</si>
  <si>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</si>
  <si>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</si>
  <si>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</si>
  <si>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</si>
  <si>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</si>
  <si>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</si>
  <si>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</si>
  <si>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</si>
  <si>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</si>
  <si>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</si>
  <si>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</si>
  <si>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</si>
  <si>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</si>
  <si>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</si>
  <si>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</si>
  <si>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</si>
  <si>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</si>
  <si>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</si>
  <si>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</si>
  <si>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</si>
  <si>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</si>
  <si>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</si>
  <si>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</si>
  <si>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</si>
  <si>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</si>
  <si>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</si>
  <si>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</si>
  <si>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</si>
  <si>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</si>
  <si>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</si>
  <si>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</si>
  <si>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</si>
  <si>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</si>
  <si>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</si>
  <si>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</si>
  <si>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</si>
  <si>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</si>
  <si>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</si>
  <si>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</si>
  <si>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</si>
  <si>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</si>
  <si>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</si>
  <si>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</si>
  <si>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</si>
  <si>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</si>
  <si>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</si>
  <si>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</si>
  <si>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</si>
  <si>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</si>
  <si>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</si>
  <si>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</si>
  <si>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</si>
  <si>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</si>
  <si>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</si>
  <si>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</si>
  <si>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</si>
  <si>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</si>
  <si>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</si>
  <si>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</si>
  <si>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</si>
  <si>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</si>
  <si>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</si>
  <si>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</si>
  <si>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</si>
  <si>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</si>
  <si>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</si>
  <si>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</si>
  <si>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</si>
  <si>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</si>
  <si>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</si>
  <si>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</si>
  <si>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</si>
  <si>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</si>
  <si>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</si>
  <si>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</si>
  <si>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</si>
  <si>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</si>
  <si>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</si>
  <si>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</si>
  <si>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</si>
  <si>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</si>
  <si>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</si>
  <si>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</si>
  <si>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</si>
  <si>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</si>
  <si>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</si>
  <si>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</si>
  <si>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</si>
  <si>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</si>
  <si>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</si>
  <si>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</si>
  <si>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</si>
  <si>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</si>
  <si>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</si>
  <si>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</si>
  <si>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</si>
  <si>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</si>
  <si>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</si>
  <si>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</si>
  <si>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</si>
  <si>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</si>
  <si>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</si>
  <si>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</si>
  <si>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</si>
  <si>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</si>
  <si>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</si>
  <si>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</si>
  <si>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</si>
  <si>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</si>
  <si>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</si>
  <si>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</si>
  <si>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</si>
  <si>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</si>
  <si>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</si>
  <si>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</si>
  <si>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</si>
  <si>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</si>
  <si>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</si>
  <si>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</si>
  <si>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</si>
  <si>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</si>
  <si>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</si>
  <si>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</si>
  <si>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</si>
  <si>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</si>
  <si>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</si>
  <si>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</si>
  <si>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</si>
  <si>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</si>
  <si>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</si>
  <si>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</si>
  <si>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</si>
  <si>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</si>
  <si>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</si>
  <si>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</si>
  <si>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</si>
  <si>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</si>
  <si>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</si>
  <si>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</si>
  <si>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</si>
  <si>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</si>
  <si>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</si>
  <si>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</si>
  <si>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</si>
  <si>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</si>
  <si>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</si>
  <si>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</si>
  <si>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</si>
  <si>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</si>
  <si>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</si>
  <si>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</si>
  <si>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</si>
  <si>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</si>
  <si>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</si>
  <si>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</si>
  <si>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</si>
  <si>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</si>
  <si>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</si>
  <si>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</si>
  <si>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</si>
  <si>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</si>
  <si>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</si>
  <si>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</si>
  <si>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</si>
  <si>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</si>
  <si>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</si>
  <si>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</si>
  <si>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</si>
  <si>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</si>
  <si>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</si>
  <si>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</si>
  <si>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</si>
  <si>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</si>
  <si>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</si>
  <si>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</si>
  <si>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</si>
  <si>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</si>
  <si>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</si>
  <si>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</si>
  <si>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</si>
  <si>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</si>
  <si>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</si>
  <si>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</si>
  <si>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</si>
  <si>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</si>
  <si>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</si>
  <si>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</si>
  <si>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</si>
  <si>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</si>
  <si>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</si>
  <si>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</si>
  <si>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</si>
  <si>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</si>
  <si>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</si>
  <si>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</si>
  <si>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</si>
  <si>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</si>
  <si>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</si>
  <si>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</si>
  <si>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</si>
  <si>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</si>
  <si>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</si>
  <si>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</si>
  <si>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</si>
  <si>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</si>
  <si>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</si>
  <si>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</si>
  <si>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</si>
  <si>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</si>
  <si>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</si>
  <si>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</si>
  <si>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</si>
  <si>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</si>
  <si>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</si>
  <si>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</si>
  <si>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</si>
  <si>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</si>
  <si>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</si>
  <si>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</si>
  <si>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</si>
  <si>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</si>
  <si>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</si>
  <si>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</si>
  <si>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</si>
  <si>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</si>
  <si>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</si>
  <si>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</si>
  <si>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</si>
  <si>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</si>
  <si>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</si>
  <si>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</si>
  <si>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</si>
  <si>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</si>
  <si>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</si>
  <si>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</si>
  <si>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</si>
  <si>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</si>
  <si>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</si>
  <si>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</si>
  <si>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</si>
  <si>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</si>
  <si>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</si>
  <si>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</si>
  <si>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</si>
  <si>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</si>
  <si>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</si>
  <si>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</si>
  <si>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</si>
  <si>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</si>
  <si>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</si>
  <si>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</si>
  <si>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</si>
  <si>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</si>
  <si>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</si>
  <si>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</si>
  <si>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</si>
  <si>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</si>
  <si>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</si>
  <si>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</si>
  <si>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</si>
  <si>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</si>
  <si>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</si>
  <si>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</si>
  <si>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</si>
  <si>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</si>
  <si>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</si>
  <si>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</si>
  <si>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</si>
  <si>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</si>
  <si>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</si>
  <si>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</si>
  <si>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</si>
  <si>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</si>
  <si>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</si>
  <si>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</si>
  <si>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</si>
  <si>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</si>
  <si>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</si>
  <si>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</si>
  <si>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</si>
  <si>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</si>
  <si>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</si>
  <si>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</si>
  <si>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</si>
  <si>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</si>
  <si>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</si>
  <si>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</si>
  <si>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</si>
  <si>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</si>
  <si>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</si>
  <si>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</si>
  <si>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</si>
  <si>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</si>
  <si>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</si>
  <si>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</si>
  <si>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</si>
  <si>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</si>
  <si>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</si>
  <si>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</si>
  <si>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</si>
  <si>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</si>
  <si>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</si>
  <si>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</si>
  <si>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</si>
  <si>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</si>
  <si>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</si>
  <si>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</si>
  <si>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</si>
  <si>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</si>
  <si>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</si>
  <si>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</si>
  <si>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</si>
  <si>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</si>
  <si>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</si>
  <si>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</si>
  <si>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</si>
  <si>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</si>
  <si>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</si>
  <si>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</si>
  <si>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</si>
  <si>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</si>
  <si>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</si>
  <si>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</si>
  <si>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</si>
  <si>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</si>
  <si>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</si>
  <si>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</si>
  <si>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</si>
  <si>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</si>
  <si>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</si>
  <si>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</si>
  <si>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</si>
  <si>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</si>
  <si>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</si>
  <si>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</si>
  <si>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</si>
  <si>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</si>
  <si>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</si>
  <si>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</si>
  <si>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</si>
  <si>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</si>
  <si>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</si>
  <si>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</si>
  <si>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</si>
  <si>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</si>
  <si>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</si>
  <si>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</si>
  <si>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</si>
  <si>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</si>
  <si>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</si>
  <si>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</si>
  <si>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</si>
  <si>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</si>
  <si>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</si>
  <si>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</si>
  <si>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</si>
  <si>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</si>
  <si>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</si>
  <si>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</si>
  <si>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</si>
  <si>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</si>
  <si>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</si>
  <si>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</si>
  <si>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</si>
  <si>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</si>
  <si>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</si>
  <si>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</si>
  <si>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</si>
  <si>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</si>
  <si>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</si>
  <si>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</si>
  <si>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</si>
  <si>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</si>
  <si>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</si>
  <si>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</si>
  <si>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</si>
  <si>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</si>
  <si>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</si>
  <si>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</si>
  <si>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</si>
  <si>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</si>
  <si>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</si>
  <si>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</si>
  <si>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</si>
  <si>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</si>
  <si>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</si>
  <si>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</si>
  <si>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</si>
  <si>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</si>
  <si>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</si>
  <si>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</si>
  <si>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</si>
  <si>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</si>
  <si>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</si>
  <si>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</si>
  <si>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</si>
  <si>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</si>
  <si>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</si>
  <si>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</si>
  <si>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</si>
  <si>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</si>
  <si>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</si>
  <si>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</si>
  <si>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</si>
  <si>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</si>
  <si>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</si>
  <si>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</si>
  <si>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</si>
  <si>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</si>
  <si>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</si>
  <si>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</si>
  <si>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</si>
  <si>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</si>
  <si>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</si>
  <si>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</si>
  <si>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</si>
  <si>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</si>
  <si>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</si>
  <si>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</si>
  <si>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</si>
  <si>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</si>
  <si>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</si>
  <si>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</si>
  <si>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</si>
  <si>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</si>
  <si>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</si>
  <si>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</si>
  <si>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</si>
  <si>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</si>
  <si>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</si>
  <si>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</si>
  <si>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</si>
  <si>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</si>
  <si>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</si>
  <si>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</si>
  <si>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</si>
  <si>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</si>
  <si>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</si>
  <si>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</si>
  <si>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</si>
  <si>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</si>
  <si>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</si>
  <si>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</si>
  <si>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</si>
  <si>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</si>
  <si>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</si>
  <si>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</si>
  <si>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</si>
  <si>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</si>
  <si>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</si>
  <si>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</si>
  <si>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</si>
  <si>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</si>
  <si>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</si>
  <si>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</si>
  <si>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</si>
  <si>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</si>
  <si>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</si>
  <si>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</si>
  <si>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</si>
  <si>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</si>
  <si>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</si>
  <si>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</si>
  <si>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</si>
  <si>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</si>
  <si>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</si>
  <si>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</si>
  <si>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</si>
  <si>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</si>
  <si>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</si>
  <si>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</si>
  <si>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</si>
  <si>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</si>
  <si>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</si>
  <si>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</si>
  <si>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</si>
  <si>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</si>
  <si>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</si>
  <si>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</si>
  <si>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</si>
  <si>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</si>
  <si>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</si>
  <si>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</si>
  <si>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</si>
  <si>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</si>
  <si>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</si>
  <si>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</si>
  <si>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</si>
  <si>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</si>
  <si>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</si>
  <si>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</si>
  <si>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</si>
  <si>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</si>
  <si>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</si>
  <si>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</si>
  <si>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</si>
  <si>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</si>
  <si>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</si>
  <si>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</si>
  <si>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</si>
  <si>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</si>
  <si>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</si>
  <si>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</si>
  <si>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</si>
  <si>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</si>
  <si>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</si>
  <si>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</si>
  <si>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</si>
  <si>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</si>
  <si>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</si>
  <si>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</si>
  <si>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</si>
  <si>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</si>
  <si>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</si>
  <si>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</si>
  <si>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</si>
  <si>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</si>
  <si>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</si>
  <si>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</si>
  <si>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</si>
  <si>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</si>
  <si>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</si>
  <si>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</si>
  <si>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</si>
  <si>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</si>
  <si>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</si>
  <si>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</si>
  <si>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</si>
  <si>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</si>
  <si>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</si>
  <si>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</si>
  <si>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</si>
  <si>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</si>
  <si>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</si>
  <si>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</si>
  <si>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</si>
  <si>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</si>
  <si>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</si>
  <si>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</si>
  <si>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</si>
  <si>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</si>
  <si>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</si>
  <si>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</si>
  <si>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</si>
  <si>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</si>
  <si>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</si>
  <si>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</si>
  <si>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</si>
  <si>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</si>
  <si>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</si>
  <si>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</si>
  <si>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</si>
  <si>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</si>
  <si>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</si>
  <si>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</si>
  <si>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</si>
  <si>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</si>
  <si>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</si>
  <si>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</si>
  <si>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</si>
  <si>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</si>
  <si>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</si>
  <si>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</si>
  <si>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</si>
  <si>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</si>
  <si>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</si>
  <si>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</si>
  <si>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</si>
  <si>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</si>
  <si>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</si>
  <si>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</si>
  <si>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</si>
  <si>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</si>
  <si>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</si>
  <si>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</si>
  <si>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</si>
  <si>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</si>
  <si>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</si>
  <si>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</si>
  <si>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</si>
  <si>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</si>
  <si>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</si>
  <si>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</si>
  <si>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</si>
  <si>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</si>
  <si>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</si>
  <si>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</si>
  <si>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</si>
  <si>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</si>
  <si>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</si>
  <si>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</si>
  <si>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</si>
  <si>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</si>
  <si>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</si>
  <si>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</si>
  <si>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</si>
  <si>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</si>
  <si>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</si>
  <si>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</si>
  <si>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</si>
  <si>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</si>
  <si>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</si>
  <si>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</si>
  <si>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</si>
  <si>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</si>
  <si>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</si>
  <si>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</si>
  <si>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</si>
  <si>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</si>
  <si>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</si>
  <si>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</si>
  <si>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</si>
  <si>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</si>
  <si>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</si>
  <si>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</si>
  <si>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</si>
  <si>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</si>
  <si>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</si>
  <si>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</si>
  <si>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</si>
  <si>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</si>
  <si>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</si>
  <si>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</si>
  <si>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</si>
  <si>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</si>
  <si>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</si>
  <si>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</si>
  <si>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</si>
  <si>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</si>
  <si>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</si>
  <si>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</si>
  <si>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</si>
  <si>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</si>
  <si>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</si>
  <si>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</si>
  <si>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</si>
  <si>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</si>
  <si>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</si>
  <si>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</si>
  <si>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</si>
  <si>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</si>
  <si>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</si>
  <si>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</si>
  <si>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</si>
  <si>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</si>
  <si>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</si>
  <si>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</si>
  <si>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</si>
  <si>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</si>
  <si>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</si>
  <si>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</si>
  <si>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</si>
  <si>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</si>
  <si>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</si>
  <si>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</si>
  <si>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</si>
  <si>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</si>
  <si>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</si>
  <si>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</si>
  <si>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</si>
  <si>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</si>
  <si>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</si>
  <si>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</si>
  <si>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</si>
  <si>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</si>
  <si>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</si>
  <si>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</si>
  <si>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</si>
  <si>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</si>
  <si>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</si>
  <si>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</si>
  <si>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</si>
  <si>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</si>
  <si>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</si>
  <si>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</si>
  <si>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</si>
  <si>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</si>
  <si>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</si>
  <si>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</si>
  <si>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</si>
  <si>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</si>
  <si>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</si>
  <si>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</si>
  <si>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</si>
  <si>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</si>
  <si>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</si>
  <si>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</si>
  <si>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</si>
  <si>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</si>
  <si>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</si>
  <si>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</si>
  <si>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</si>
  <si>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</si>
  <si>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</si>
  <si>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</si>
  <si>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</si>
  <si>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</si>
  <si>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</si>
  <si>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</si>
  <si>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</si>
  <si>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</si>
  <si>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</si>
  <si>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</si>
  <si>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</si>
  <si>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</si>
  <si>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</si>
  <si>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</si>
  <si>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</si>
  <si>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</si>
  <si>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</si>
  <si>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</si>
  <si>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</si>
  <si>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</si>
  <si>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</si>
  <si>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</si>
  <si>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</si>
  <si>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</si>
  <si>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</si>
  <si>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</si>
  <si>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</si>
  <si>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</si>
  <si>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</si>
  <si>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</si>
  <si>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</si>
  <si>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</si>
  <si>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</si>
  <si>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</si>
  <si>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</si>
  <si>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</si>
  <si>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</si>
  <si>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</si>
  <si>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</si>
  <si>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</si>
  <si>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</si>
  <si>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</si>
  <si>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</si>
  <si>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</si>
  <si>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</si>
  <si>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</si>
  <si>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</si>
  <si>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</si>
  <si>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</si>
  <si>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</si>
  <si>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</si>
  <si>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</si>
  <si>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</si>
  <si>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</si>
  <si>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</si>
  <si>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</si>
  <si>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</si>
  <si>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</si>
  <si>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</si>
  <si>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</si>
  <si>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</si>
  <si>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</si>
  <si>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</si>
  <si>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</si>
  <si>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</si>
  <si>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</si>
  <si>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</si>
  <si>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</si>
  <si>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</si>
  <si>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</si>
  <si>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</si>
  <si>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</si>
  <si>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</si>
  <si>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</si>
  <si>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</si>
  <si>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</si>
  <si>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</si>
  <si>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</si>
  <si>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</si>
  <si>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</si>
  <si>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</si>
  <si>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</si>
  <si>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</si>
  <si>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</si>
  <si>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</si>
  <si>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</si>
  <si>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</si>
  <si>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</si>
  <si>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</si>
  <si>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</si>
  <si>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</si>
  <si>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</si>
  <si>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</si>
  <si>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</si>
  <si>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</si>
  <si>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</si>
  <si>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</si>
  <si>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</si>
  <si>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</si>
  <si>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</si>
  <si>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</si>
  <si>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</si>
  <si>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</si>
  <si>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</si>
  <si>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</si>
  <si>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</si>
  <si>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</si>
  <si>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</si>
  <si>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</si>
  <si>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</si>
  <si>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</si>
  <si>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</si>
  <si>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</si>
  <si>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</si>
  <si>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</si>
  <si>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</si>
  <si>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</si>
  <si>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</si>
  <si>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</si>
  <si>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</si>
  <si>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</si>
  <si>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</si>
  <si>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</si>
  <si>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</si>
  <si>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</si>
  <si>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</si>
  <si>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</si>
  <si>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</si>
  <si>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</si>
  <si>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</si>
  <si>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</si>
  <si>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</si>
  <si>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</si>
  <si>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</si>
  <si>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</si>
  <si>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</si>
  <si>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</si>
  <si>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</si>
  <si>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</si>
  <si>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</si>
  <si>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</si>
  <si>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</si>
  <si>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</si>
  <si>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</si>
  <si>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</si>
  <si>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</si>
  <si>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</si>
  <si>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</si>
  <si>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</si>
  <si>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</si>
  <si>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</si>
  <si>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</si>
  <si>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</si>
  <si>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</si>
  <si>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</si>
  <si>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</si>
  <si>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</si>
  <si>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</si>
  <si>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</si>
  <si>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</si>
  <si>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</si>
  <si>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</si>
  <si>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</si>
  <si>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</si>
  <si>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</si>
  <si>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</si>
  <si>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</si>
  <si>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</si>
  <si>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</si>
  <si>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</si>
  <si>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</si>
  <si>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</si>
  <si>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</si>
  <si>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</si>
  <si>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</si>
  <si>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</si>
  <si>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</si>
  <si>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</si>
  <si>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</si>
  <si>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</si>
  <si>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</si>
  <si>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</si>
  <si>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</si>
  <si>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</si>
  <si>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</si>
  <si>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</si>
  <si>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</si>
  <si>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</si>
  <si>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</si>
  <si>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</si>
  <si>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</si>
  <si>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</si>
  <si>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</si>
  <si>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</si>
  <si>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</si>
  <si>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</si>
  <si>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</si>
  <si>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</si>
  <si>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</si>
  <si>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</si>
  <si>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</si>
  <si>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</si>
  <si>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</si>
  <si>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</si>
  <si>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</si>
  <si>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</si>
  <si>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</si>
  <si>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</si>
  <si>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</si>
  <si>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</si>
  <si>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</si>
  <si>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</si>
  <si>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</si>
  <si>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</si>
  <si>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</si>
  <si>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</si>
  <si>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</si>
  <si>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</si>
  <si>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</si>
  <si>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</si>
  <si>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</si>
  <si>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</si>
  <si>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</si>
  <si>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</si>
  <si>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</si>
  <si>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</si>
  <si>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</si>
  <si>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</si>
  <si>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</si>
  <si>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</si>
  <si>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</si>
  <si>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</si>
  <si>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</si>
  <si>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</si>
  <si>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</si>
  <si>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</si>
  <si>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</si>
  <si>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</si>
  <si>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</si>
  <si>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</si>
  <si>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</si>
  <si>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</si>
  <si>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</si>
  <si>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</si>
  <si>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</si>
  <si>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</si>
  <si>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</si>
  <si>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</si>
  <si>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</si>
  <si>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</si>
  <si>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</si>
  <si>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</si>
  <si>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</si>
  <si>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</si>
  <si>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</si>
  <si>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</si>
  <si>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</si>
  <si>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</si>
  <si>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</si>
  <si>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</si>
  <si>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</si>
  <si>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</si>
  <si>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</si>
  <si>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</si>
  <si>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</si>
  <si>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</si>
  <si>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</si>
  <si>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</si>
  <si>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</si>
  <si>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</si>
  <si>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</si>
  <si>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</si>
  <si>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</si>
  <si>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</si>
  <si>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</si>
  <si>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</si>
  <si>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</si>
  <si>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</si>
  <si>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</si>
  <si>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</si>
  <si>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</si>
  <si>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</si>
  <si>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</si>
  <si>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</si>
  <si>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</si>
  <si>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</si>
  <si>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</si>
  <si>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</si>
  <si>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</si>
  <si>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</si>
  <si>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</si>
  <si>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</si>
  <si>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</si>
  <si>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</si>
  <si>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</si>
  <si>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</si>
  <si>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</si>
  <si>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</si>
  <si>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</si>
  <si>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</si>
  <si>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</si>
  <si>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</si>
  <si>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</si>
  <si>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</si>
  <si>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</si>
  <si>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</si>
  <si>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</si>
  <si>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</si>
  <si>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</si>
  <si>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</si>
  <si>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</si>
  <si>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</si>
  <si>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</si>
  <si>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</si>
  <si>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</si>
  <si>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</si>
  <si>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</si>
  <si>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</si>
  <si>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</si>
  <si>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</si>
  <si>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</si>
  <si>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</si>
  <si>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</si>
  <si>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</si>
  <si>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</si>
  <si>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</si>
  <si>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</si>
  <si>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</si>
  <si>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</si>
  <si>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</si>
  <si>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</si>
  <si>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</si>
  <si>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</si>
  <si>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</si>
  <si>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</si>
  <si>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</si>
  <si>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</si>
  <si>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</si>
  <si>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</si>
  <si>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</si>
  <si>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</si>
  <si>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</si>
  <si>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</si>
  <si>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</si>
  <si>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</si>
  <si>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</si>
  <si>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</si>
  <si>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</si>
  <si>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</si>
  <si>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</si>
  <si>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</si>
  <si>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</si>
  <si>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</si>
  <si>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</si>
  <si>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</si>
  <si>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</si>
  <si>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</si>
  <si>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</si>
  <si>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</si>
  <si>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</si>
  <si>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</si>
  <si>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</si>
  <si>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</si>
  <si>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</si>
  <si>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</si>
  <si>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</si>
  <si>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</si>
  <si>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</si>
  <si>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</si>
  <si>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</si>
  <si>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</si>
  <si>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</si>
  <si>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</si>
  <si>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</si>
  <si>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</si>
  <si>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</si>
  <si>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</si>
  <si>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</si>
  <si>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</si>
  <si>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</si>
  <si>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</si>
  <si>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</si>
  <si>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</si>
  <si>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</si>
  <si>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</si>
  <si>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</si>
  <si>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</si>
  <si>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</si>
  <si>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</si>
  <si>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</si>
  <si>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</si>
  <si>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</si>
  <si>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</si>
  <si>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</si>
  <si>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</si>
  <si>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</si>
  <si>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</si>
  <si>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</si>
  <si>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</si>
  <si>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</si>
  <si>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</si>
  <si>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</si>
  <si>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</si>
  <si>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</si>
  <si>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</si>
  <si>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</si>
  <si>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</si>
  <si>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</si>
  <si>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</si>
  <si>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</si>
  <si>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</si>
  <si>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</si>
  <si>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</si>
  <si>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</si>
  <si>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</si>
  <si>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</si>
  <si>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</si>
  <si>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</si>
  <si>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</si>
  <si>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</si>
  <si>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</si>
  <si>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</si>
  <si>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</si>
  <si>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</si>
  <si>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</si>
  <si>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</si>
  <si>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</si>
  <si>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</si>
  <si>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</si>
  <si>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</si>
  <si>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</si>
  <si>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</si>
  <si>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</si>
  <si>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</si>
  <si>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</si>
  <si>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</si>
  <si>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</si>
  <si>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</si>
  <si>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</si>
  <si>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</si>
  <si>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</si>
  <si>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</si>
  <si>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</si>
  <si>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</si>
  <si>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</si>
  <si>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</si>
  <si>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</si>
  <si>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</si>
  <si>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</si>
  <si>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</si>
  <si>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</si>
  <si>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</si>
  <si>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</si>
  <si>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</si>
  <si>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</si>
  <si>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</si>
  <si>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</si>
  <si>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</si>
  <si>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</si>
  <si>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</si>
  <si>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</si>
  <si>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</si>
  <si>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</si>
  <si>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</si>
  <si>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</si>
  <si>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</si>
  <si>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</si>
  <si>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</si>
  <si>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</si>
  <si>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</si>
  <si>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</si>
  <si>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</si>
  <si>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</si>
  <si>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</si>
  <si>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</si>
  <si>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</si>
  <si>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</si>
  <si>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</si>
  <si>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</si>
  <si>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</si>
  <si>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</si>
  <si>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</si>
  <si>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</si>
  <si>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</si>
  <si>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</si>
  <si>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</si>
  <si>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</si>
  <si>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</si>
  <si>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</si>
  <si>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</si>
  <si>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</si>
  <si>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</si>
  <si>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</si>
  <si>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</si>
  <si>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</si>
  <si>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</si>
  <si>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</si>
  <si>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</si>
  <si>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</si>
  <si>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</si>
  <si>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</si>
  <si>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</si>
  <si>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</si>
  <si>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</si>
  <si>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</si>
  <si>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</si>
  <si>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</si>
  <si>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</si>
  <si>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</si>
  <si>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</si>
  <si>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</si>
  <si>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</si>
  <si>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</si>
  <si>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</si>
  <si>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</si>
  <si>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</si>
  <si>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</si>
  <si>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</si>
  <si>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</si>
  <si>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</si>
  <si>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</si>
  <si>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</si>
  <si>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</si>
  <si>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</si>
  <si>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</si>
  <si>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</si>
  <si>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</si>
  <si>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</si>
  <si>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</si>
  <si>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</si>
  <si>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</si>
  <si>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</si>
  <si>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</si>
  <si>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</si>
  <si>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</si>
  <si>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</si>
  <si>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</si>
  <si>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</si>
  <si>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</si>
  <si>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</si>
  <si>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</si>
  <si>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</si>
  <si>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</si>
  <si>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</si>
  <si>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</si>
  <si>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</si>
  <si>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</si>
  <si>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</si>
  <si>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</si>
  <si>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</si>
  <si>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</si>
  <si>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</si>
  <si>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</si>
  <si>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</si>
  <si>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</si>
  <si>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</si>
  <si>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</si>
  <si>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</si>
  <si>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</si>
  <si>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</si>
  <si>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</si>
  <si>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</si>
  <si>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</si>
  <si>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</si>
  <si>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</si>
  <si>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</si>
  <si>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</si>
  <si>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</si>
  <si>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</si>
  <si>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</si>
  <si>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</si>
  <si>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</si>
  <si>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</si>
  <si>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</si>
  <si>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</si>
  <si>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</si>
  <si>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</si>
  <si>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</si>
  <si>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</si>
  <si>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</si>
  <si>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</si>
  <si>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</si>
  <si>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</si>
  <si>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</si>
  <si>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</si>
  <si>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</si>
  <si>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</si>
  <si>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</si>
  <si>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</si>
  <si>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</si>
  <si>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</si>
  <si>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</si>
  <si>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</si>
  <si>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</si>
  <si>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</si>
  <si>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</si>
  <si>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</si>
  <si>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</si>
  <si>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</si>
  <si>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</si>
  <si>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</si>
  <si>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</si>
  <si>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</si>
  <si>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</si>
  <si>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</si>
  <si>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</si>
  <si>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</si>
  <si>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</si>
  <si>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</si>
  <si>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</si>
  <si>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</si>
  <si>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</si>
  <si>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</si>
  <si>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</si>
  <si>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</si>
  <si>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</si>
  <si>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</si>
  <si>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</si>
  <si>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</si>
  <si>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</si>
  <si>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</si>
  <si>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</si>
  <si>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</si>
  <si>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</si>
  <si>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</si>
  <si>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</si>
  <si>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</si>
  <si>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</si>
  <si>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</si>
  <si>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</si>
  <si>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</si>
  <si>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</si>
  <si>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</si>
  <si>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</si>
  <si>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</si>
  <si>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</si>
  <si>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</si>
  <si>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</si>
  <si>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</si>
  <si>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</si>
  <si>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</si>
  <si>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</si>
  <si>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</si>
  <si>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</si>
  <si>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</si>
  <si>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</si>
  <si>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</si>
  <si>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</si>
  <si>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</si>
  <si>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</si>
  <si>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</si>
  <si>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</si>
  <si>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</si>
  <si>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</si>
  <si>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</si>
  <si>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</si>
  <si>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</si>
  <si>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</si>
  <si>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</si>
  <si>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</si>
  <si>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</si>
  <si>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</si>
  <si>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</si>
  <si>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</si>
  <si>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</si>
  <si>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</si>
  <si>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</si>
  <si>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</si>
  <si>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</si>
  <si>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</si>
  <si>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</si>
  <si>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</si>
  <si>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</si>
  <si>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</si>
  <si>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</si>
  <si>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</si>
  <si>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</si>
  <si>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</si>
  <si>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</si>
  <si>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</si>
  <si>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</si>
  <si>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</si>
  <si>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</si>
  <si>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</si>
  <si>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</si>
  <si>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</si>
  <si>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</si>
  <si>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</si>
  <si>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</si>
  <si>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</si>
  <si>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</si>
  <si>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</si>
  <si>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</si>
  <si>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</si>
  <si>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</si>
  <si>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</si>
  <si>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</si>
  <si>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</si>
  <si>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</si>
  <si>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</si>
  <si>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</si>
  <si>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</si>
  <si>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</si>
  <si>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</si>
  <si>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</si>
  <si>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</si>
  <si>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</si>
  <si>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</si>
  <si>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</si>
  <si>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</si>
  <si>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</si>
  <si>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</si>
  <si>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</si>
  <si>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</si>
  <si>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</si>
  <si>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</si>
  <si>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</si>
  <si>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</si>
  <si>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</si>
  <si>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</si>
  <si>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</si>
  <si>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</si>
  <si>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</si>
  <si>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</si>
  <si>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</si>
  <si>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</si>
  <si>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</si>
  <si>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</si>
  <si>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</si>
  <si>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</si>
  <si>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</si>
  <si>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</si>
  <si>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</si>
  <si>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</si>
  <si>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</si>
  <si>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</si>
  <si>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</si>
  <si>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</si>
  <si>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</si>
  <si>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</si>
  <si>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</si>
  <si>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</si>
  <si>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</si>
  <si>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</si>
  <si>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</si>
  <si>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</si>
  <si>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</si>
  <si>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</si>
  <si>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</si>
  <si>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</si>
  <si>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</si>
  <si>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</si>
  <si>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</si>
  <si>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</si>
  <si>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</si>
  <si>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</si>
  <si>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</si>
  <si>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</si>
  <si>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</si>
  <si>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</si>
  <si>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</si>
  <si>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</si>
  <si>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</si>
  <si>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</si>
  <si>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</si>
  <si>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</si>
  <si>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</si>
  <si>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</si>
  <si>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</si>
  <si>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</si>
  <si>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</si>
  <si>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</si>
  <si>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</si>
  <si>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</si>
  <si>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</si>
  <si>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</si>
  <si>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</si>
  <si>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</si>
  <si>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</si>
  <si>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</si>
  <si>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</si>
  <si>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</si>
  <si>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</si>
  <si>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</si>
  <si>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</si>
  <si>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</si>
  <si>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</si>
  <si>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</si>
  <si>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</si>
  <si>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</si>
  <si>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</si>
  <si>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</si>
  <si>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</si>
  <si>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</si>
  <si>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</si>
  <si>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</si>
  <si>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</si>
  <si>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</si>
  <si>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</si>
  <si>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</si>
  <si>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</si>
  <si>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</si>
  <si>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</si>
  <si>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</si>
  <si>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</si>
  <si>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</si>
  <si>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</si>
  <si>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</si>
  <si>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</si>
  <si>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</si>
  <si>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</si>
  <si>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</si>
  <si>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</si>
  <si>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</si>
  <si>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</si>
  <si>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</si>
  <si>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</si>
  <si>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</si>
  <si>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</si>
  <si>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</si>
  <si>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</si>
  <si>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</si>
  <si>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</si>
  <si>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</si>
  <si>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</si>
  <si>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</si>
  <si>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</si>
  <si>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</si>
  <si>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</si>
  <si>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</si>
  <si>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</si>
  <si>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</si>
  <si>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</si>
  <si>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</si>
  <si>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</si>
  <si>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</si>
  <si>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</si>
  <si>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</si>
  <si>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</si>
  <si>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</si>
  <si>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</si>
  <si>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</si>
  <si>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</si>
  <si>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</si>
  <si>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</si>
  <si>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</si>
  <si>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</si>
  <si>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</si>
  <si>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</si>
  <si>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</si>
  <si>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</si>
  <si>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</si>
  <si>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</si>
  <si>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</si>
  <si>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</si>
  <si>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</si>
  <si>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</si>
  <si>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</si>
  <si>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</si>
  <si>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</si>
  <si>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</si>
  <si>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</si>
  <si>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</si>
  <si>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</si>
  <si>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</si>
  <si>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</si>
  <si>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</si>
  <si>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</si>
  <si>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</si>
  <si>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</si>
  <si>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</si>
  <si>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</si>
  <si>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</si>
  <si>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</si>
  <si>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</si>
  <si>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</si>
  <si>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</si>
  <si>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</si>
  <si>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</si>
  <si>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</si>
  <si>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</si>
  <si>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</si>
  <si>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</si>
  <si>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</si>
  <si>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</si>
  <si>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</si>
  <si>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</si>
  <si>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</si>
  <si>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</si>
  <si>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</si>
  <si>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</si>
  <si>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</si>
  <si>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</si>
  <si>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</si>
  <si>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</si>
  <si>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</si>
  <si>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</si>
  <si>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</si>
  <si>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</si>
  <si>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</si>
  <si>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</si>
  <si>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</si>
  <si>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</si>
  <si>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</si>
  <si>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</si>
  <si>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</si>
  <si>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</si>
  <si>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</si>
  <si>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</si>
  <si>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</si>
  <si>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</si>
  <si>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</si>
  <si>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</si>
  <si>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</si>
  <si>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</si>
  <si>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</si>
  <si>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</si>
  <si>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</si>
  <si>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</si>
  <si>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</si>
  <si>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</si>
  <si>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</si>
  <si>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</si>
  <si>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</si>
  <si>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</si>
  <si>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</si>
  <si>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</si>
  <si>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</si>
  <si>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</si>
  <si>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</si>
  <si>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</si>
  <si>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</si>
  <si>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</si>
  <si>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</si>
  <si>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</si>
  <si>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</si>
  <si>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</si>
  <si>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</si>
  <si>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</si>
  <si>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</si>
  <si>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</si>
  <si>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</si>
  <si>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</si>
  <si>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</si>
  <si>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</si>
  <si>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</si>
  <si>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</si>
  <si>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</si>
  <si>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</si>
  <si>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</si>
  <si>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</si>
  <si>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</si>
  <si>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</si>
  <si>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</si>
  <si>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</si>
  <si>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</si>
  <si>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</si>
  <si>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</si>
  <si>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</si>
  <si>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</si>
  <si>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</si>
  <si>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</si>
  <si>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</si>
  <si>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</si>
  <si>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</si>
  <si>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</si>
  <si>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</si>
  <si>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</si>
  <si>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</si>
  <si>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</si>
  <si>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</si>
  <si>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</si>
  <si>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</si>
  <si>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</si>
  <si>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</si>
  <si>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</si>
  <si>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</si>
  <si>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</si>
  <si>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</si>
  <si>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</si>
  <si>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</si>
  <si>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</si>
  <si>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</si>
  <si>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</si>
  <si>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</si>
  <si>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</si>
  <si>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</si>
  <si>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</si>
  <si>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</si>
  <si>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</si>
  <si>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</si>
  <si>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</si>
  <si>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</si>
  <si>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</si>
  <si>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</si>
  <si>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</si>
  <si>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</si>
  <si>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</si>
  <si>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</si>
  <si>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</si>
  <si>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</si>
  <si>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</si>
  <si>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</si>
  <si>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</si>
  <si>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</si>
  <si>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</si>
  <si>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</si>
  <si>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</si>
  <si>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</si>
  <si>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</si>
  <si>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</si>
  <si>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</si>
  <si>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</si>
  <si>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</si>
  <si>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</si>
  <si>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</si>
  <si>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</si>
  <si>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</si>
  <si>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</si>
  <si>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</si>
  <si>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</si>
  <si>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</si>
  <si>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</si>
  <si>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</si>
  <si>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</si>
  <si>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</si>
  <si>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</si>
  <si>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</si>
  <si>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</si>
  <si>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</si>
  <si>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</si>
  <si>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</si>
  <si>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</si>
  <si>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</si>
  <si>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</si>
  <si>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</si>
  <si>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</si>
  <si>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</si>
  <si>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</si>
  <si>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</si>
  <si>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</si>
  <si>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</si>
  <si>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</si>
  <si>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</si>
  <si>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</si>
  <si>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</si>
  <si>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</si>
  <si>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</si>
  <si>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</si>
  <si>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</si>
  <si>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</si>
  <si>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</si>
  <si>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</si>
  <si>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</si>
  <si>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</si>
  <si>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</si>
  <si>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</si>
  <si>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</si>
  <si>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</si>
  <si>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</si>
  <si>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</si>
  <si>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</si>
  <si>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</si>
  <si>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</si>
  <si>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</si>
  <si>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</si>
  <si>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</si>
  <si>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</si>
  <si>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</si>
  <si>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</si>
  <si>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</si>
  <si>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</si>
  <si>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</si>
  <si>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</si>
  <si>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</si>
  <si>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</si>
  <si>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</si>
  <si>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</si>
  <si>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</si>
  <si>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</si>
  <si>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</si>
  <si>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</si>
  <si>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</si>
  <si>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</si>
  <si>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</si>
  <si>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</si>
  <si>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</si>
  <si>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</si>
  <si>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</si>
  <si>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</si>
  <si>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</si>
  <si>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</si>
  <si>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</si>
  <si>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</si>
  <si>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</si>
  <si>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</si>
  <si>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</si>
  <si>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</si>
  <si>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</si>
  <si>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</si>
  <si>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</si>
  <si>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</si>
  <si>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</si>
  <si>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</si>
  <si>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</si>
  <si>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</si>
  <si>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</si>
  <si>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</si>
  <si>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</si>
  <si>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</si>
  <si>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</si>
  <si>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</si>
  <si>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</si>
  <si>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</si>
  <si>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</si>
  <si>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</si>
  <si>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</si>
  <si>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</si>
  <si>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</si>
  <si>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</si>
  <si>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</si>
  <si>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</si>
  <si>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</si>
  <si>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</si>
  <si>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</si>
  <si>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</si>
  <si>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</si>
  <si>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</si>
  <si>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</si>
  <si>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</si>
  <si>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</si>
  <si>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</si>
  <si>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</si>
  <si>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</si>
  <si>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</si>
  <si>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</si>
  <si>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</si>
  <si>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</si>
  <si>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</si>
  <si>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</si>
  <si>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</si>
  <si>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</si>
  <si>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</si>
  <si>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</si>
  <si>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</si>
  <si>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</si>
  <si>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</si>
  <si>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</si>
  <si>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</si>
  <si>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</si>
  <si>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</si>
  <si>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</si>
  <si>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</si>
  <si>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</si>
  <si>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</si>
  <si>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</si>
  <si>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</si>
  <si>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</si>
  <si>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</si>
  <si>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</si>
  <si>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</si>
  <si>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</si>
  <si>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</si>
  <si>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</si>
  <si>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</si>
  <si>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</si>
  <si>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</si>
  <si>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</si>
  <si>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</si>
  <si>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</si>
  <si>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</si>
  <si>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</si>
  <si>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</si>
  <si>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</si>
  <si>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</si>
  <si>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</si>
  <si>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</si>
  <si>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</si>
  <si>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</si>
  <si>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</si>
  <si>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</si>
  <si>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</si>
  <si>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</si>
  <si>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</si>
  <si>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</si>
  <si>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</si>
  <si>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</si>
  <si>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</si>
  <si>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</si>
  <si>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</si>
  <si>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</si>
  <si>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</si>
  <si>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</si>
  <si>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</si>
  <si>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</si>
  <si>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</si>
  <si>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</si>
  <si>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</si>
  <si>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</si>
  <si>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</si>
  <si>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</si>
  <si>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</si>
  <si>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</si>
  <si>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</si>
  <si>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</si>
  <si>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</si>
  <si>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</si>
  <si>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</si>
  <si>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</si>
  <si>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</si>
  <si>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</si>
  <si>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</si>
  <si>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</si>
  <si>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</si>
  <si>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</si>
  <si>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</si>
  <si>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</si>
  <si>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</si>
  <si>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</si>
  <si>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</si>
  <si>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</si>
  <si>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</si>
  <si>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</si>
  <si>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</si>
  <si>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</si>
  <si>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</si>
  <si>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</si>
  <si>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</si>
  <si>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</si>
  <si>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</si>
  <si>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</si>
  <si>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</si>
  <si>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</si>
  <si>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</si>
  <si>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</si>
  <si>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</si>
  <si>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</si>
  <si>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</si>
  <si>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</si>
  <si>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</si>
  <si>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</si>
  <si>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</si>
  <si>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</si>
  <si>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</si>
  <si>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</si>
  <si>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</si>
  <si>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</si>
  <si>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</si>
  <si>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</si>
  <si>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</si>
  <si>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</si>
  <si>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</si>
  <si>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</si>
  <si>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</si>
  <si>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</si>
  <si>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</si>
  <si>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</si>
  <si>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</si>
  <si>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</si>
  <si>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</si>
  <si>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</si>
  <si>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</si>
  <si>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</si>
  <si>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</si>
  <si>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</si>
  <si>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</si>
  <si>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</si>
  <si>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</si>
  <si>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</si>
  <si>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</si>
  <si>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</si>
  <si>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</si>
  <si>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</si>
  <si>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</si>
  <si>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</si>
  <si>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</si>
  <si>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</si>
  <si>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</si>
  <si>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</si>
  <si>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</si>
  <si>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</si>
  <si>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</si>
  <si>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</si>
  <si>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</si>
  <si>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</si>
  <si>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</si>
  <si>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</si>
  <si>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</si>
  <si>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</si>
  <si>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</si>
  <si>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</si>
  <si>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</si>
  <si>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</si>
  <si>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</si>
  <si>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</si>
  <si>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</si>
  <si>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</si>
  <si>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</si>
  <si>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</si>
  <si>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</si>
  <si>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</si>
  <si>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</si>
  <si>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</si>
  <si>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</si>
  <si>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</si>
  <si>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</si>
  <si>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</si>
  <si>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</si>
  <si>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</si>
  <si>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</si>
  <si>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</si>
  <si>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</si>
  <si>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</si>
  <si>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</si>
  <si>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</si>
  <si>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</si>
  <si>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</si>
  <si>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</si>
  <si>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</si>
  <si>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</si>
  <si>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</si>
  <si>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</si>
  <si>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</si>
  <si>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</si>
  <si>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</si>
  <si>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</si>
  <si>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</si>
  <si>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</si>
  <si>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</si>
  <si>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</si>
  <si>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</si>
  <si>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</si>
  <si>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</si>
  <si>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</si>
  <si>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</si>
  <si>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</si>
  <si>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</si>
  <si>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</si>
  <si>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</si>
  <si>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</si>
  <si>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</si>
  <si>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</si>
  <si>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</si>
  <si>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</si>
  <si>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</si>
  <si>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</si>
  <si>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</si>
  <si>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</si>
  <si>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</si>
  <si>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</si>
  <si>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</si>
  <si>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</si>
  <si>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</si>
  <si>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</si>
  <si>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</si>
  <si>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</si>
  <si>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</si>
  <si>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</si>
  <si>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</si>
  <si>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</si>
  <si>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</si>
  <si>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</si>
  <si>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</si>
  <si>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</si>
  <si>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</si>
  <si>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</si>
  <si>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</si>
  <si>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</si>
  <si>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</si>
  <si>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</si>
  <si>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</si>
  <si>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</si>
  <si>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</si>
  <si>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</si>
  <si>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</si>
  <si>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</si>
  <si>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</si>
  <si>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</si>
  <si>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</si>
  <si>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</si>
  <si>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</si>
  <si>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</si>
  <si>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</si>
  <si>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</si>
  <si>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</si>
  <si>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</si>
  <si>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</si>
  <si>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</si>
  <si>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</si>
  <si>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</si>
  <si>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</si>
  <si>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</si>
  <si>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</si>
  <si>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</si>
  <si>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</si>
  <si>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</si>
  <si>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</si>
  <si>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</si>
  <si>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</si>
  <si>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</si>
  <si>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</si>
  <si>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</si>
  <si>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</si>
  <si>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</si>
  <si>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</si>
  <si>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</si>
  <si>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</si>
  <si>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</si>
  <si>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</si>
  <si>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</si>
  <si>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</si>
  <si>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</si>
  <si>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</si>
  <si>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</si>
  <si>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</si>
  <si>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</si>
  <si>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</si>
  <si>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</si>
  <si>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</si>
  <si>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</si>
  <si>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</si>
  <si>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</si>
  <si>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</si>
  <si>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</si>
  <si>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</si>
  <si>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</si>
  <si>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</si>
  <si>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</si>
  <si>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</si>
  <si>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</si>
  <si>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</si>
  <si>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</si>
  <si>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</si>
  <si>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</si>
  <si>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</si>
  <si>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</si>
  <si>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</si>
  <si>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</si>
  <si>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</si>
  <si>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</si>
  <si>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</si>
  <si>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</si>
  <si>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</si>
  <si>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</si>
  <si>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</si>
  <si>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</si>
  <si>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</si>
  <si>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</si>
  <si>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</si>
  <si>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</si>
  <si>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</si>
  <si>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</si>
  <si>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</si>
  <si>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</si>
  <si>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</si>
  <si>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</si>
  <si>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</si>
  <si>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</si>
  <si>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</si>
  <si>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</si>
  <si>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</si>
  <si>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</si>
  <si>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</si>
  <si>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</si>
  <si>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</si>
  <si>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</si>
  <si>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</si>
  <si>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</si>
  <si>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</si>
  <si>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</si>
  <si>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</si>
  <si>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</si>
  <si>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</si>
  <si>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</si>
  <si>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</si>
  <si>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</si>
  <si>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</si>
  <si>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</si>
  <si>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</si>
  <si>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</si>
  <si>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</si>
  <si>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</si>
  <si>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</si>
  <si>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</si>
  <si>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</si>
  <si>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</si>
  <si>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</si>
  <si>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</si>
  <si>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</si>
  <si>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</si>
  <si>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</si>
  <si>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</si>
  <si>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</si>
  <si>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</si>
  <si>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</si>
  <si>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</si>
  <si>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</si>
  <si>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</si>
  <si>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</si>
  <si>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</si>
  <si>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</si>
  <si>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</si>
  <si>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</si>
  <si>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</si>
  <si>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</si>
  <si>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</si>
  <si>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</si>
  <si>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</si>
  <si>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</si>
  <si>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</si>
  <si>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</si>
  <si>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</si>
  <si>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</si>
  <si>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</si>
  <si>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</si>
  <si>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</si>
  <si>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</si>
  <si>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</si>
  <si>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</si>
  <si>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</si>
  <si>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</si>
  <si>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</si>
  <si>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</si>
  <si>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</si>
  <si>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</si>
  <si>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</si>
  <si>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</si>
  <si>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</si>
  <si>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</si>
  <si>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</si>
  <si>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</si>
  <si>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</si>
  <si>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</si>
  <si>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</si>
  <si>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</si>
  <si>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</si>
  <si>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</si>
  <si>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</si>
  <si>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</si>
  <si>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</si>
  <si>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</si>
  <si>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</si>
  <si>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</si>
  <si>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</si>
  <si>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</si>
  <si>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</si>
  <si>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</si>
  <si>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</si>
  <si>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</si>
  <si>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</si>
  <si>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</si>
  <si>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</si>
  <si>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</si>
  <si>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</si>
  <si>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</si>
  <si>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</si>
  <si>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</si>
  <si>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</si>
  <si>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</si>
  <si>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</si>
  <si>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</si>
  <si>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</si>
  <si>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</si>
  <si>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</si>
  <si>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</si>
  <si>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</si>
  <si>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</si>
  <si>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</si>
  <si>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</si>
  <si>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</si>
  <si>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</si>
  <si>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</si>
  <si>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</si>
  <si>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</si>
  <si>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</si>
  <si>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</si>
  <si>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</si>
  <si>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</si>
  <si>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</si>
  <si>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</si>
  <si>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</si>
  <si>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</si>
  <si>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</si>
  <si>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</si>
  <si>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</si>
  <si>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</si>
  <si>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</si>
  <si>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</si>
  <si>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</si>
  <si>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</si>
  <si>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</si>
  <si>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</si>
  <si>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</si>
  <si>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</si>
  <si>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</si>
  <si>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</si>
  <si>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</si>
  <si>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</si>
  <si>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</si>
  <si>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</si>
  <si>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</si>
  <si>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</si>
  <si>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</si>
  <si>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</si>
  <si>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</si>
  <si>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</si>
  <si>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</si>
  <si>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</si>
  <si>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</si>
  <si>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</si>
  <si>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</si>
  <si>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</si>
  <si>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</si>
  <si>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</si>
  <si>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</si>
  <si>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</si>
  <si>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</si>
  <si>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</si>
  <si>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</si>
  <si>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</si>
  <si>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</si>
  <si>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</si>
  <si>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</si>
  <si>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</si>
  <si>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</si>
  <si>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</si>
  <si>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</si>
  <si>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</si>
  <si>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</si>
  <si>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</si>
  <si>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</si>
  <si>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</si>
  <si>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</si>
  <si>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</si>
  <si>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</si>
  <si>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</si>
  <si>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</si>
  <si>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</si>
  <si>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</si>
  <si>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</si>
  <si>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</si>
  <si>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</si>
  <si>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</si>
  <si>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</si>
  <si>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</si>
  <si>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</si>
  <si>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</si>
  <si>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</si>
  <si>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</si>
  <si>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</si>
  <si>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</si>
  <si>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</si>
  <si>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</si>
  <si>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</si>
  <si>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</si>
  <si>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</si>
  <si>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</si>
  <si>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</si>
  <si>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</si>
  <si>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</si>
  <si>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</si>
  <si>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</si>
  <si>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</si>
  <si>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</si>
  <si>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</si>
  <si>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</si>
  <si>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</si>
  <si>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</si>
  <si>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</si>
  <si>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</si>
  <si>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</si>
  <si>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</si>
  <si>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</si>
  <si>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</si>
  <si>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</si>
  <si>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</si>
  <si>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</si>
  <si>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</si>
  <si>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</si>
  <si>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</si>
  <si>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</si>
  <si>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</si>
  <si>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</si>
  <si>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</si>
  <si>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</si>
  <si>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</si>
  <si>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</si>
  <si>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</si>
  <si>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</si>
  <si>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</si>
  <si>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</si>
  <si>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</si>
  <si>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</si>
  <si>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</si>
  <si>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</si>
  <si>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</si>
  <si>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</si>
  <si>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</si>
  <si>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</si>
  <si>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</si>
  <si>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</si>
  <si>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</si>
  <si>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</si>
  <si>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</si>
  <si>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</si>
  <si>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</si>
  <si>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</si>
  <si>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</si>
  <si>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</si>
  <si>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</si>
  <si>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</si>
  <si>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</si>
  <si>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</si>
  <si>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</si>
  <si>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</si>
  <si>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</si>
  <si>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</si>
  <si>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</si>
  <si>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</si>
  <si>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</si>
  <si>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</si>
  <si>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</si>
  <si>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</si>
  <si>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</si>
  <si>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</si>
  <si>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</si>
  <si>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</si>
  <si>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</si>
  <si>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</si>
  <si>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</si>
  <si>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</si>
  <si>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</si>
  <si>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</si>
  <si>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</si>
  <si>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</si>
  <si>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</si>
  <si>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</si>
  <si>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</si>
  <si>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</si>
  <si>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</si>
  <si>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</si>
  <si>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</si>
  <si>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</si>
  <si>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</si>
  <si>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</si>
  <si>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</si>
  <si>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</si>
  <si>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</si>
  <si>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</si>
  <si>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</si>
  <si>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</si>
  <si>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</si>
  <si>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</si>
  <si>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</si>
  <si>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</si>
  <si>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</si>
  <si>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</si>
  <si>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</si>
  <si>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</si>
  <si>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</si>
  <si>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</si>
  <si>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</si>
  <si>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</si>
  <si>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</si>
  <si>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</si>
  <si>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</si>
  <si>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</si>
  <si>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</si>
  <si>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</si>
  <si>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</si>
  <si>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</si>
  <si>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</si>
  <si>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</si>
  <si>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</si>
  <si>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</si>
  <si>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</si>
  <si>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</si>
  <si>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</si>
  <si>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</si>
  <si>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</si>
  <si>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</si>
  <si>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</si>
  <si>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</si>
  <si>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</si>
  <si>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</si>
  <si>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</si>
  <si>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</si>
  <si>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</si>
  <si>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</si>
  <si>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</si>
  <si>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</si>
  <si>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</si>
  <si>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</si>
  <si>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</si>
  <si>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</si>
  <si>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</si>
  <si>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</si>
  <si>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</si>
  <si>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</si>
  <si>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</si>
  <si>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</si>
  <si>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</si>
  <si>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</si>
  <si>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</si>
  <si>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</si>
  <si>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</si>
  <si>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</si>
  <si>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</si>
  <si>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</si>
  <si>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</si>
  <si>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</si>
  <si>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</si>
  <si>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</si>
  <si>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</si>
  <si>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</si>
  <si>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</si>
  <si>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</si>
  <si>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</si>
  <si>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</si>
  <si>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</si>
  <si>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</si>
  <si>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</si>
  <si>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</si>
  <si>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</si>
  <si>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</si>
  <si>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</si>
  <si>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</si>
  <si>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</si>
  <si>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</si>
  <si>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</si>
  <si>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</si>
  <si>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</si>
  <si>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</si>
  <si>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</si>
  <si>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</si>
  <si>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</si>
  <si>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</si>
  <si>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</si>
  <si>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</si>
  <si>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</si>
  <si>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</si>
  <si>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</si>
  <si>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</si>
  <si>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</si>
  <si>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</si>
  <si>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</si>
  <si>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</si>
  <si>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</si>
  <si>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</si>
  <si>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</si>
  <si>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</si>
  <si>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</si>
  <si>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</si>
  <si>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</si>
  <si>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</si>
  <si>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</si>
  <si>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</si>
  <si>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</si>
  <si>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</si>
  <si>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</si>
  <si>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</si>
  <si>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</si>
  <si>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</si>
  <si>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</si>
  <si>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</si>
  <si>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</si>
  <si>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</si>
  <si>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</si>
  <si>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</si>
  <si>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</si>
  <si>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</si>
  <si>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</si>
  <si>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</si>
  <si>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</si>
  <si>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</si>
  <si>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</si>
  <si>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</si>
  <si>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</si>
  <si>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</si>
  <si>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</si>
  <si>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</si>
  <si>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</si>
  <si>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</si>
  <si>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</si>
  <si>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</si>
  <si>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</si>
  <si>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</si>
  <si>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</si>
  <si>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</si>
  <si>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</si>
  <si>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</si>
  <si>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</si>
  <si>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</si>
  <si>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</si>
  <si>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</si>
  <si>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</si>
  <si>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</si>
  <si>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</si>
  <si>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</si>
  <si>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</si>
  <si>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</si>
  <si>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</si>
  <si>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</si>
  <si>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</si>
  <si>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</si>
  <si>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</si>
  <si>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</si>
  <si>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</si>
  <si>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</si>
  <si>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</si>
  <si>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</si>
  <si>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</si>
  <si>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</si>
  <si>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</si>
  <si>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</si>
  <si>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</si>
  <si>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</si>
  <si>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</si>
  <si>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</si>
  <si>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</si>
  <si>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</si>
  <si>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</si>
  <si>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</si>
  <si>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</si>
  <si>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</si>
  <si>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</si>
  <si>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</si>
  <si>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</si>
  <si>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</si>
  <si>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</si>
  <si>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</si>
  <si>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</si>
  <si>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</si>
  <si>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</si>
  <si>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</si>
  <si>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</si>
  <si>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</si>
  <si>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</si>
  <si>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</si>
  <si>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</si>
  <si>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</si>
  <si>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</si>
  <si>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</si>
  <si>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</si>
  <si>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</si>
  <si>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</si>
  <si>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</si>
  <si>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</si>
  <si>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</si>
  <si>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</si>
  <si>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</si>
  <si>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</si>
  <si>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</si>
  <si>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</si>
  <si>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</si>
  <si>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</si>
  <si>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</si>
  <si>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</si>
  <si>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</si>
  <si>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</si>
  <si>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</si>
  <si>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</si>
  <si>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</si>
  <si>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</si>
  <si>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</si>
  <si>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</si>
  <si>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</si>
  <si>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</si>
  <si>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</si>
  <si>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</si>
  <si>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</si>
  <si>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</si>
  <si>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</si>
  <si>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</si>
  <si>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</si>
  <si>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</si>
  <si>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</si>
  <si>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</si>
  <si>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</si>
  <si>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</si>
  <si>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</si>
  <si>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</si>
  <si>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</si>
  <si>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</si>
  <si>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</si>
  <si>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</si>
  <si>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</si>
  <si>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</si>
  <si>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</si>
  <si>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</si>
  <si>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</si>
  <si>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</si>
  <si>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</si>
  <si>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</si>
  <si>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</si>
  <si>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</si>
  <si>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</si>
  <si>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</si>
  <si>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</si>
  <si>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</si>
  <si>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</si>
  <si>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</si>
  <si>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</si>
  <si>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</si>
  <si>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</si>
  <si>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</si>
  <si>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</si>
  <si>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</si>
  <si>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</si>
  <si>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</si>
  <si>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</si>
  <si>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</si>
  <si>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</si>
  <si>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</si>
  <si>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</si>
  <si>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</si>
  <si>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</si>
  <si>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</si>
  <si>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</si>
  <si>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</si>
  <si>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</si>
  <si>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</si>
  <si>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</si>
  <si>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</si>
  <si>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</si>
  <si>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</si>
  <si>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</si>
  <si>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</si>
  <si>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</si>
  <si>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</si>
  <si>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</si>
  <si>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</si>
  <si>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</si>
  <si>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</si>
  <si>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</si>
  <si>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</si>
  <si>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</si>
  <si>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</si>
  <si>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</si>
  <si>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</si>
  <si>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</si>
  <si>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</si>
  <si>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</si>
  <si>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</si>
  <si>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</si>
  <si>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</si>
  <si>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</si>
  <si>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</si>
  <si>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</si>
  <si>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</si>
  <si>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</si>
  <si>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</si>
  <si>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</si>
  <si>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</si>
  <si>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</si>
  <si>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</si>
  <si>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</si>
  <si>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</si>
  <si>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</si>
  <si>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</si>
  <si>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</si>
  <si>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</si>
  <si>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</si>
  <si>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</si>
  <si>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</si>
  <si>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</si>
  <si>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</si>
  <si>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</si>
  <si>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</si>
  <si>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</si>
  <si>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</si>
  <si>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</si>
  <si>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</si>
  <si>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</si>
  <si>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</si>
  <si>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</si>
  <si>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</si>
  <si>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</si>
  <si>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</si>
  <si>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</si>
  <si>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</si>
  <si>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</si>
  <si>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</si>
  <si>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</si>
  <si>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</si>
  <si>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</si>
  <si>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</si>
  <si>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</si>
  <si>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</si>
  <si>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</si>
  <si>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</si>
  <si>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</si>
  <si>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</si>
  <si>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</si>
  <si>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</si>
  <si>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</si>
  <si>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</si>
  <si>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</si>
  <si>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</si>
  <si>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</si>
  <si>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</si>
  <si>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</si>
  <si>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</si>
  <si>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</si>
  <si>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</si>
  <si>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</si>
  <si>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</si>
  <si>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</si>
  <si>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</si>
  <si>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</si>
  <si>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</si>
  <si>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</si>
  <si>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</si>
  <si>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</si>
  <si>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</si>
  <si>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</si>
  <si>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</si>
  <si>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</si>
  <si>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</si>
  <si>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</si>
  <si>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</si>
  <si>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</si>
  <si>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</si>
  <si>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</si>
  <si>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</si>
  <si>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</si>
  <si>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</si>
  <si>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</si>
  <si>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</si>
  <si>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</si>
  <si>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</si>
  <si>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</si>
  <si>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</si>
  <si>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</si>
  <si>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</si>
  <si>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</si>
  <si>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</si>
  <si>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</si>
  <si>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</si>
  <si>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</si>
  <si>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</si>
  <si>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</si>
  <si>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</si>
  <si>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</si>
  <si>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</si>
  <si>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</si>
  <si>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</si>
  <si>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</si>
  <si>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</si>
  <si>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</si>
  <si>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</si>
  <si>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</si>
  <si>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</si>
  <si>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</si>
  <si>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</si>
  <si>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</si>
  <si>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</si>
  <si>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</si>
  <si>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</si>
  <si>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</si>
  <si>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</si>
  <si>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</si>
  <si>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</si>
  <si>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</si>
  <si>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</si>
  <si>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</si>
  <si>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</si>
  <si>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</si>
  <si>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</si>
  <si>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</si>
  <si>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</si>
  <si>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</si>
  <si>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</si>
  <si>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</si>
  <si>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</si>
  <si>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</si>
  <si>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</si>
  <si>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</si>
  <si>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</si>
  <si>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</si>
  <si>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</si>
  <si>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</si>
  <si>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</si>
  <si>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</si>
  <si>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</si>
  <si>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</si>
  <si>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</si>
  <si>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</si>
  <si>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</si>
  <si>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</si>
  <si>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</si>
  <si>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</si>
  <si>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</si>
  <si>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</si>
  <si>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</si>
  <si>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</si>
  <si>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</si>
  <si>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</si>
  <si>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</si>
  <si>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</si>
  <si>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</si>
  <si>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</si>
  <si>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</si>
  <si>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</si>
  <si>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</si>
  <si>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</si>
  <si>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</si>
  <si>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</si>
  <si>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</si>
  <si>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</si>
  <si>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</si>
  <si>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</si>
  <si>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</si>
  <si>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</si>
  <si>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</si>
  <si>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</si>
  <si>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</si>
  <si>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</si>
  <si>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</si>
  <si>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</si>
  <si>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</si>
  <si>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</si>
  <si>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</si>
  <si>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</si>
  <si>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</si>
  <si>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</si>
  <si>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</si>
  <si>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</si>
  <si>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</si>
  <si>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</si>
  <si>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</si>
  <si>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</si>
  <si>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</si>
  <si>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</si>
  <si>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</si>
  <si>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</si>
  <si>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</si>
  <si>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</si>
  <si>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</si>
  <si>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</si>
  <si>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</si>
  <si>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</si>
  <si>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</si>
  <si>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</si>
  <si>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</si>
  <si>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</si>
  <si>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</si>
  <si>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</si>
  <si>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</si>
  <si>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</si>
  <si>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</si>
  <si>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</si>
  <si>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</si>
  <si>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</si>
  <si>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</si>
  <si>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</si>
  <si>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</si>
  <si>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</si>
  <si>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</si>
  <si>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</si>
  <si>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</si>
  <si>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</si>
  <si>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</si>
  <si>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</si>
  <si>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</si>
  <si>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</si>
  <si>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</si>
  <si>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</si>
  <si>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</si>
  <si>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</si>
  <si>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</si>
  <si>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</si>
  <si>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</si>
  <si>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</si>
  <si>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</si>
  <si>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</si>
  <si>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</si>
  <si>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</si>
  <si>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</si>
  <si>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</si>
  <si>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</si>
  <si>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</si>
  <si>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</si>
  <si>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</si>
  <si>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</si>
  <si>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</si>
  <si>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</si>
  <si>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</si>
  <si>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</si>
  <si>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</si>
  <si>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</si>
  <si>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</si>
  <si>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</si>
  <si>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</si>
  <si>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</si>
  <si>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</si>
  <si>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</si>
  <si>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</si>
  <si>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</si>
  <si>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</si>
  <si>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</si>
  <si>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</si>
  <si>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</si>
  <si>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</si>
  <si>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</si>
  <si>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</si>
  <si>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</si>
  <si>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</si>
  <si>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</si>
  <si>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</si>
  <si>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</si>
  <si>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</si>
  <si>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</si>
  <si>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</si>
  <si>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</si>
  <si>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</si>
  <si>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</si>
  <si>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</si>
  <si>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</si>
  <si>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</si>
  <si>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</si>
  <si>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</si>
  <si>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</si>
  <si>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</si>
  <si>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</si>
  <si>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</si>
  <si>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</si>
  <si>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</si>
  <si>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</si>
  <si>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</si>
  <si>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</si>
  <si>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</si>
  <si>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</si>
  <si>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</si>
  <si>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</si>
  <si>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</si>
  <si>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</si>
  <si>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</si>
  <si>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</si>
  <si>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</si>
  <si>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</si>
  <si>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</si>
  <si>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</si>
  <si>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</si>
  <si>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</si>
  <si>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</si>
  <si>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</si>
  <si>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</si>
  <si>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</si>
  <si>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</si>
  <si>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</si>
  <si>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</si>
  <si>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</si>
  <si>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</si>
  <si>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</si>
  <si>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</si>
  <si>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</si>
  <si>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</si>
  <si>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</si>
  <si>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</si>
  <si>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</si>
  <si>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</si>
  <si>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</si>
  <si>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</si>
  <si>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</si>
  <si>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</si>
  <si>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</si>
  <si>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</si>
  <si>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</si>
  <si>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</si>
  <si>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</si>
  <si>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</si>
  <si>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</si>
  <si>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</si>
  <si>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</si>
  <si>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</si>
  <si>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</si>
  <si>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</si>
  <si>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</si>
  <si>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</si>
  <si>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</si>
  <si>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</si>
  <si>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</si>
  <si>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</si>
  <si>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</si>
  <si>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</si>
  <si>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</si>
  <si>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</si>
  <si>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</si>
  <si>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</si>
  <si>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</si>
  <si>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</si>
  <si>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</si>
  <si>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</si>
  <si>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</si>
  <si>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</si>
  <si>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</si>
  <si>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</si>
  <si>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</si>
  <si>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</si>
  <si>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</si>
  <si>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</si>
  <si>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</si>
  <si>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</si>
  <si>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</si>
  <si>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</si>
  <si>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</si>
  <si>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</si>
  <si>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</si>
  <si>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</si>
  <si>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</si>
  <si>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</si>
  <si>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</si>
  <si>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</si>
  <si>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</si>
  <si>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</si>
  <si>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</si>
  <si>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</si>
  <si>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</si>
  <si>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</si>
  <si>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</si>
  <si>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</si>
  <si>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</si>
  <si>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</si>
  <si>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</si>
  <si>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</si>
  <si>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</si>
  <si>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</si>
  <si>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</si>
  <si>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</si>
  <si>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</si>
  <si>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</si>
  <si>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</si>
  <si>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</si>
  <si>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</si>
  <si>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</si>
  <si>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</si>
  <si>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</si>
  <si>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</si>
  <si>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</si>
  <si>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</si>
  <si>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</si>
  <si>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</si>
  <si>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</si>
  <si>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</si>
  <si>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</si>
  <si>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</si>
  <si>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</si>
  <si>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</si>
  <si>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</si>
  <si>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</si>
  <si>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</si>
  <si>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</si>
  <si>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</si>
  <si>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</si>
  <si>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</si>
  <si>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</si>
  <si>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</si>
  <si>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</si>
  <si>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</si>
  <si>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</si>
  <si>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</si>
  <si>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</si>
  <si>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</si>
  <si>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</si>
  <si>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</si>
  <si>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</si>
  <si>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</si>
  <si>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</si>
  <si>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</si>
  <si>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</si>
  <si>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</si>
  <si>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</si>
  <si>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</si>
  <si>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</si>
  <si>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</si>
  <si>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</si>
  <si>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</si>
  <si>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</si>
  <si>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</si>
  <si>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</si>
  <si>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</si>
  <si>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</si>
  <si>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</si>
  <si>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</si>
  <si>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</si>
  <si>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</si>
  <si>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</si>
  <si>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</si>
  <si>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</si>
  <si>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</si>
  <si>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</si>
  <si>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</si>
  <si>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</si>
  <si>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</si>
  <si>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</si>
  <si>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</si>
  <si>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</si>
  <si>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</si>
  <si>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</si>
  <si>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</si>
  <si>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</si>
  <si>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</si>
  <si>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</si>
  <si>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</si>
  <si>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</si>
  <si>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</si>
  <si>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</si>
  <si>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</si>
  <si>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</si>
  <si>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</si>
  <si>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</si>
  <si>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</si>
  <si>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</si>
  <si>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</si>
  <si>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</si>
  <si>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</si>
  <si>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</si>
  <si>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</si>
  <si>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</si>
  <si>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</si>
  <si>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</si>
  <si>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</si>
  <si>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</si>
  <si>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</si>
  <si>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</si>
  <si>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</si>
  <si>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</si>
  <si>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</si>
  <si>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</si>
  <si>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</si>
  <si>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</si>
  <si>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</si>
  <si>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</si>
  <si>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</si>
  <si>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</si>
  <si>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</si>
  <si>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</si>
  <si>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</si>
  <si>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</si>
  <si>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</si>
  <si>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</si>
  <si>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</si>
  <si>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</si>
  <si>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</si>
  <si>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</si>
  <si>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</si>
  <si>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</si>
  <si>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</si>
  <si>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</si>
  <si>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</si>
  <si>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</si>
  <si>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</si>
  <si>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</si>
  <si>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</si>
  <si>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</si>
  <si>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</si>
  <si>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</si>
  <si>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</si>
  <si>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</si>
  <si>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</si>
  <si>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</si>
  <si>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</si>
  <si>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</si>
  <si>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</si>
  <si>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</si>
  <si>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</si>
  <si>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</si>
  <si>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</si>
  <si>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</si>
  <si>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</si>
  <si>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</si>
  <si>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</si>
  <si>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</si>
  <si>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</si>
  <si>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</si>
  <si>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</si>
  <si>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</si>
  <si>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</si>
  <si>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</si>
  <si>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</si>
  <si>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</si>
  <si>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</si>
  <si>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</si>
  <si>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</si>
  <si>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</si>
  <si>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</si>
  <si>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</si>
  <si>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</si>
  <si>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</si>
  <si>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</si>
  <si>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</si>
  <si>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</si>
  <si>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</si>
  <si>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</si>
  <si>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</si>
  <si>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</si>
  <si>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</si>
  <si>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</si>
  <si>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</si>
  <si>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</si>
  <si>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</si>
  <si>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</si>
  <si>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</si>
  <si>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</si>
  <si>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</si>
  <si>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</si>
  <si>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</si>
  <si>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</si>
  <si>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</si>
  <si>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</si>
  <si>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</si>
  <si>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</si>
  <si>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</si>
  <si>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</si>
  <si>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</si>
  <si>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</si>
  <si>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</si>
  <si>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</si>
  <si>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</si>
  <si>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</si>
  <si>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</si>
  <si>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</si>
  <si>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</si>
  <si>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</si>
  <si>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</si>
  <si>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</si>
  <si>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</si>
  <si>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</si>
  <si>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</si>
  <si>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</si>
  <si>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</si>
  <si>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</si>
  <si>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</si>
  <si>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</si>
  <si>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</si>
  <si>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</si>
  <si>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</si>
  <si>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</si>
  <si>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</si>
  <si>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</si>
  <si>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</si>
  <si>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</si>
  <si>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</si>
  <si>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</si>
  <si>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</si>
  <si>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</si>
  <si>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</si>
  <si>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</si>
  <si>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</si>
  <si>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</si>
  <si>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</si>
  <si>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</si>
  <si>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</si>
  <si>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</si>
  <si>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</si>
  <si>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</si>
  <si>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</si>
  <si>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</si>
  <si>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</si>
  <si>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</si>
  <si>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</si>
  <si>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</si>
  <si>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</si>
  <si>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</si>
  <si>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</si>
  <si>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</si>
  <si>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</si>
  <si>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</si>
  <si>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</si>
  <si>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</si>
  <si>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</si>
  <si>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</si>
  <si>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</si>
  <si>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</si>
  <si>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</si>
  <si>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</si>
  <si>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</si>
  <si>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</si>
  <si>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</si>
  <si>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</si>
  <si>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</si>
  <si>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</si>
  <si>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</si>
  <si>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</si>
  <si>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</si>
  <si>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</si>
  <si>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</si>
  <si>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</si>
  <si>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</si>
  <si>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</si>
  <si>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</si>
  <si>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</si>
  <si>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</si>
  <si>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</si>
  <si>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</si>
  <si>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</si>
  <si>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</si>
  <si>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</si>
  <si>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</si>
  <si>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</si>
  <si>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</si>
  <si>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</si>
  <si>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</si>
  <si>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</si>
  <si>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</si>
  <si>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</si>
  <si>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</si>
  <si>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</si>
  <si>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</si>
  <si>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</si>
  <si>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</si>
  <si>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</si>
  <si>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</si>
  <si>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</si>
  <si>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</si>
  <si>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</si>
  <si>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</si>
  <si>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</si>
  <si>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</si>
  <si>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</si>
  <si>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</si>
  <si>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</si>
  <si>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</si>
  <si>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</si>
  <si>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</si>
  <si>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</si>
  <si>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</si>
  <si>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</si>
  <si>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</si>
  <si>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</si>
  <si>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</si>
  <si>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</si>
  <si>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</si>
  <si>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</si>
  <si>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</si>
  <si>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</si>
  <si>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</si>
  <si>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</si>
  <si>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</si>
  <si>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</si>
  <si>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</si>
  <si>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</si>
  <si>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</si>
  <si>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</si>
  <si>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</si>
  <si>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</si>
  <si>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</si>
  <si>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</si>
  <si>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</si>
  <si>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</si>
  <si>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</si>
  <si>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</si>
  <si>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</si>
  <si>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</si>
  <si>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</si>
  <si>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</si>
  <si>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</si>
  <si>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</si>
  <si>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</si>
  <si>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</si>
  <si>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</si>
  <si>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</si>
  <si>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</si>
  <si>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</si>
  <si>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</si>
  <si>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</si>
  <si>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</si>
  <si>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</si>
  <si>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</si>
  <si>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</si>
  <si>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</si>
  <si>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</si>
  <si>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</si>
  <si>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</si>
  <si>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</si>
  <si>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</si>
  <si>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</si>
  <si>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</si>
  <si>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</si>
  <si>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</si>
  <si>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</si>
  <si>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</si>
  <si>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</si>
  <si>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</si>
  <si>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</si>
  <si>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</si>
  <si>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</si>
  <si>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</si>
  <si>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</si>
  <si>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</si>
  <si>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</si>
  <si>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</si>
  <si>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</si>
  <si>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</si>
  <si>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</si>
  <si>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</si>
  <si>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</si>
  <si>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</si>
  <si>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</si>
  <si>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</si>
  <si>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</si>
  <si>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</si>
  <si>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</si>
  <si>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</si>
  <si>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</si>
  <si>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</si>
  <si>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</si>
  <si>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</si>
  <si>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</si>
  <si>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</si>
  <si>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</si>
  <si>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</si>
  <si>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</si>
  <si>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</si>
  <si>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</si>
  <si>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</si>
  <si>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</si>
  <si>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</si>
  <si>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</si>
  <si>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</si>
  <si>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</si>
  <si>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</si>
  <si>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</si>
  <si>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</si>
  <si>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</si>
  <si>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</si>
  <si>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</si>
  <si>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</si>
  <si>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</si>
  <si>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</si>
  <si>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</si>
  <si>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</si>
  <si>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</si>
  <si>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</si>
  <si>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</si>
  <si>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</si>
  <si>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</si>
  <si>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</si>
  <si>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</si>
  <si>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</si>
  <si>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</si>
  <si>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</si>
  <si>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</si>
  <si>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</si>
  <si>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</si>
  <si>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</si>
  <si>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</si>
  <si>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</si>
  <si>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</si>
  <si>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</si>
  <si>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</si>
  <si>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</si>
  <si>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</si>
  <si>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</si>
  <si>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</si>
  <si>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</si>
  <si>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</si>
  <si>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</si>
  <si>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</si>
  <si>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</si>
  <si>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</si>
  <si>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</si>
  <si>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</si>
  <si>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</si>
  <si>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</si>
  <si>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</si>
  <si>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</si>
  <si>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</si>
  <si>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</si>
  <si>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</si>
  <si>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</si>
  <si>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</si>
  <si>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</si>
  <si>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</si>
  <si>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</si>
  <si>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</si>
  <si>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</si>
  <si>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</si>
  <si>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</si>
  <si>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</si>
  <si>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</si>
  <si>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</si>
  <si>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</si>
  <si>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</si>
  <si>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</si>
  <si>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</si>
  <si>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</si>
  <si>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</si>
  <si>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</si>
  <si>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</si>
  <si>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</si>
  <si>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</si>
  <si>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</si>
  <si>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</si>
  <si>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</si>
  <si>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</si>
  <si>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</si>
  <si>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</si>
  <si>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</si>
  <si>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</si>
  <si>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</si>
  <si>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</si>
  <si>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</si>
  <si>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</si>
  <si>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</si>
  <si>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</si>
  <si>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</si>
  <si>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</si>
  <si>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</si>
  <si>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</si>
  <si>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</si>
  <si>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</si>
  <si>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</si>
  <si>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</si>
  <si>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</si>
  <si>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</si>
  <si>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</si>
  <si>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</si>
  <si>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</si>
  <si>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</si>
  <si>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</si>
  <si>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</si>
  <si>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</si>
  <si>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</si>
  <si>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</si>
  <si>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</si>
  <si>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</si>
  <si>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</si>
  <si>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</si>
  <si>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</si>
  <si>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</si>
  <si>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</si>
  <si>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</si>
  <si>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</si>
  <si>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</si>
  <si>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</si>
  <si>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</si>
  <si>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</si>
  <si>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</si>
  <si>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</si>
  <si>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</si>
  <si>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</si>
  <si>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</si>
  <si>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</si>
  <si>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</si>
  <si>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</si>
  <si>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</si>
  <si>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</si>
  <si>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</si>
  <si>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</si>
  <si>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</si>
  <si>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</si>
  <si>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</si>
  <si>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</si>
  <si>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</si>
  <si>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</si>
  <si>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</si>
  <si>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</si>
  <si>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</si>
  <si>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</si>
  <si>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</si>
  <si>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</si>
  <si>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</si>
  <si>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</si>
  <si>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</si>
  <si>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</si>
  <si>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</si>
  <si>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</si>
  <si>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</si>
  <si>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</si>
  <si>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</si>
  <si>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</si>
  <si>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</si>
  <si>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</si>
  <si>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</si>
  <si>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</si>
  <si>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</si>
  <si>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</si>
  <si>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</si>
  <si>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</si>
  <si>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</si>
  <si>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</si>
  <si>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</si>
  <si>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</si>
  <si>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</si>
  <si>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</si>
  <si>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</si>
  <si>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</si>
  <si>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</si>
  <si>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</si>
  <si>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</si>
  <si>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</si>
  <si>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</si>
  <si>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</si>
  <si>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</si>
  <si>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</si>
  <si>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</si>
  <si>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</si>
  <si>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</si>
  <si>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</si>
  <si>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</si>
  <si>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</si>
  <si>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</si>
  <si>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</si>
  <si>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</si>
  <si>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</si>
  <si>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</si>
  <si>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</si>
  <si>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</si>
  <si>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</si>
  <si>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</si>
  <si>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</si>
  <si>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</si>
  <si>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</si>
  <si>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</si>
  <si>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</si>
  <si>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</si>
  <si>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</si>
  <si>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</si>
  <si>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</si>
  <si>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</si>
  <si>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</si>
  <si>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</si>
  <si>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</si>
  <si>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</si>
  <si>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</si>
  <si>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</si>
  <si>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</si>
  <si>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</si>
  <si>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</si>
  <si>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</si>
  <si>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</si>
  <si>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</si>
  <si>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</si>
  <si>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</si>
  <si>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</si>
  <si>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</si>
  <si>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</si>
  <si>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</si>
  <si>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</si>
  <si>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</si>
  <si>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</si>
  <si>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</si>
  <si>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</si>
  <si>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</si>
  <si>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</si>
  <si>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</si>
  <si>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</si>
  <si>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</si>
  <si>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</si>
  <si>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</si>
  <si>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</si>
  <si>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</si>
  <si>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</si>
  <si>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</si>
  <si>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</si>
  <si>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</si>
  <si>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</si>
  <si>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</si>
  <si>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</si>
  <si>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</si>
  <si>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</si>
  <si>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</si>
  <si>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</si>
  <si>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</si>
  <si>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</si>
  <si>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</si>
  <si>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</si>
  <si>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</si>
  <si>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</si>
  <si>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</si>
  <si>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</si>
  <si>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</si>
  <si>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</si>
  <si>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</si>
  <si>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</si>
  <si>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</si>
  <si>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</si>
  <si>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</si>
  <si>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</si>
  <si>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</si>
  <si>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</si>
  <si>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</si>
  <si>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</si>
  <si>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</si>
  <si>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</si>
  <si>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</si>
  <si>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</si>
  <si>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</si>
  <si>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</si>
  <si>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</si>
  <si>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</si>
  <si>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</si>
  <si>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</si>
  <si>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</si>
  <si>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</si>
  <si>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</si>
  <si>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</si>
  <si>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</si>
  <si>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</si>
  <si>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</si>
  <si>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</si>
  <si>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</si>
  <si>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</si>
  <si>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</si>
  <si>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</si>
  <si>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</si>
  <si>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</si>
  <si>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</si>
  <si>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</si>
  <si>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</si>
  <si>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</si>
  <si>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</si>
  <si>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</si>
  <si>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</si>
  <si>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</si>
  <si>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</si>
  <si>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</si>
  <si>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</si>
  <si>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</si>
  <si>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</si>
  <si>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</si>
  <si>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</si>
  <si>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</si>
  <si>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</si>
  <si>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</si>
  <si>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</si>
  <si>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</si>
  <si>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</si>
  <si>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</si>
  <si>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</si>
  <si>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</si>
  <si>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</si>
  <si>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</si>
  <si>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</si>
  <si>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</si>
  <si>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</si>
  <si>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</si>
  <si>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</si>
  <si>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</si>
  <si>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</si>
  <si>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</si>
  <si>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</si>
  <si>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</si>
  <si>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</si>
  <si>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</si>
  <si>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</si>
  <si>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</si>
  <si>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</si>
  <si>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</si>
  <si>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</si>
  <si>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</si>
  <si>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</si>
  <si>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</si>
  <si>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</si>
  <si>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</si>
  <si>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</si>
  <si>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</si>
  <si>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</si>
  <si>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</si>
  <si>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</si>
  <si>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</si>
  <si>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</si>
  <si>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</si>
  <si>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</si>
  <si>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</si>
  <si>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</si>
  <si>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</si>
  <si>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</si>
  <si>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</si>
  <si>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</si>
  <si>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</si>
  <si>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</si>
  <si>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</si>
  <si>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</si>
  <si>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</si>
  <si>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</si>
  <si>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</si>
  <si>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</si>
  <si>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</si>
  <si>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</si>
  <si>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</si>
  <si>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</si>
  <si>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</si>
  <si>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</si>
  <si>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</si>
  <si>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</si>
  <si>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</si>
  <si>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</si>
  <si>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</si>
  <si>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</si>
  <si>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</si>
  <si>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</si>
  <si>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</si>
  <si>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</si>
  <si>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</si>
  <si>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</si>
  <si>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</si>
  <si>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</si>
  <si>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</si>
  <si>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</si>
  <si>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</si>
  <si>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</si>
  <si>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</si>
  <si>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</si>
  <si>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</si>
  <si>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</si>
  <si>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</si>
  <si>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</si>
  <si>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</si>
  <si>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</si>
  <si>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</si>
  <si>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</si>
  <si>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</si>
  <si>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</si>
  <si>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</si>
  <si>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</si>
  <si>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</si>
  <si>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</si>
  <si>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</si>
  <si>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</si>
  <si>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</si>
  <si>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</si>
  <si>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</si>
  <si>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</si>
  <si>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</si>
  <si>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</si>
  <si>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</si>
  <si>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</si>
  <si>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</si>
  <si>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</si>
  <si>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</si>
  <si>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</si>
  <si>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</si>
  <si>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</si>
  <si>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</si>
  <si>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</si>
  <si>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</si>
  <si>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</si>
  <si>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</si>
  <si>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</si>
  <si>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</si>
  <si>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</si>
  <si>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</si>
  <si>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</si>
  <si>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</si>
  <si>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</si>
  <si>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</si>
  <si>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</si>
  <si>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</si>
  <si>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</si>
  <si>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</si>
  <si>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</si>
  <si>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</si>
  <si>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</si>
  <si>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</si>
  <si>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</si>
  <si>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</si>
  <si>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</si>
  <si>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</si>
  <si>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</si>
  <si>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</si>
  <si>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</si>
  <si>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</si>
  <si>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</si>
  <si>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</si>
  <si>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</si>
  <si>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</si>
  <si>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</si>
  <si>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</si>
  <si>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</si>
  <si>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</si>
  <si>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</si>
  <si>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</si>
  <si>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</si>
  <si>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</si>
  <si>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</si>
  <si>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</si>
  <si>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</si>
  <si>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</si>
  <si>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</si>
  <si>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</si>
  <si>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</si>
  <si>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</si>
  <si>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</si>
  <si>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</si>
  <si>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</si>
  <si>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</si>
  <si>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</si>
  <si>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</si>
  <si>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</si>
  <si>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</si>
  <si>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</si>
  <si>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</si>
  <si>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</si>
  <si>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</si>
  <si>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</si>
  <si>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</si>
  <si>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</si>
  <si>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</si>
  <si>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</si>
  <si>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</si>
  <si>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</si>
  <si>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</si>
  <si>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</si>
  <si>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</si>
  <si>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</si>
  <si>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</si>
  <si>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</si>
  <si>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</si>
  <si>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</si>
  <si>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</si>
  <si>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</si>
  <si>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</si>
  <si>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</si>
  <si>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</si>
  <si>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</si>
  <si>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</si>
  <si>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</si>
  <si>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</si>
  <si>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</si>
  <si>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</si>
  <si>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</si>
  <si>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</si>
  <si>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</si>
  <si>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</si>
  <si>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</si>
  <si>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</si>
  <si>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</si>
  <si>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</si>
  <si>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</si>
  <si>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</si>
  <si>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</si>
  <si>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</si>
  <si>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</si>
  <si>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</si>
  <si>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</si>
  <si>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</si>
  <si>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</si>
  <si>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</si>
  <si>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</si>
  <si>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</si>
  <si>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</si>
  <si>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</si>
  <si>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</si>
  <si>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</si>
  <si>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</si>
  <si>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</si>
  <si>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</si>
  <si>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</si>
  <si>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</si>
  <si>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</si>
  <si>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</si>
  <si>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</si>
  <si>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</si>
  <si>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</si>
  <si>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</si>
  <si>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</si>
  <si>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</si>
  <si>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</si>
  <si>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</si>
  <si>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</si>
  <si>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</si>
  <si>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</si>
  <si>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</si>
  <si>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</si>
  <si>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</si>
  <si>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</si>
  <si>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</si>
  <si>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</si>
  <si>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</si>
  <si>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</si>
  <si>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</si>
  <si>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</si>
  <si>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</si>
  <si>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</si>
  <si>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</si>
  <si>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</si>
  <si>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</si>
  <si>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</si>
  <si>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</si>
  <si>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</si>
  <si>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</si>
  <si>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</si>
  <si>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</si>
  <si>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</si>
  <si>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</si>
  <si>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</si>
  <si>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</si>
  <si>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</si>
  <si>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</si>
  <si>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</si>
  <si>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</si>
  <si>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</si>
  <si>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</si>
  <si>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</si>
  <si>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</si>
  <si>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</si>
  <si>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</si>
  <si>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</si>
  <si>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</si>
  <si>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</si>
  <si>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</si>
  <si>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</si>
  <si>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</si>
  <si>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</si>
  <si>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</si>
  <si>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</si>
  <si>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</si>
  <si>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</si>
  <si>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</si>
  <si>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</si>
  <si>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</si>
  <si>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</si>
  <si>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</si>
  <si>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</si>
  <si>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</si>
  <si>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</si>
  <si>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</si>
  <si>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</si>
  <si>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</si>
  <si>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</si>
  <si>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</si>
  <si>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</si>
  <si>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</si>
  <si>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</si>
  <si>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</si>
  <si>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</si>
  <si>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</si>
  <si>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</si>
  <si>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</si>
  <si>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</si>
  <si>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</si>
  <si>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</si>
  <si>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</si>
  <si>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</si>
  <si>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</si>
  <si>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</si>
  <si>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</si>
  <si>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</si>
  <si>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</si>
  <si>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</si>
  <si>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</si>
  <si>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</si>
  <si>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</si>
  <si>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</si>
  <si>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</si>
  <si>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</si>
  <si>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</si>
  <si>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</si>
  <si>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</si>
  <si>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</si>
  <si>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</si>
  <si>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</si>
  <si>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</si>
  <si>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</si>
  <si>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</si>
  <si>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</si>
  <si>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</si>
  <si>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</si>
  <si>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</si>
  <si>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</si>
  <si>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</si>
  <si>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</si>
  <si>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</si>
  <si>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</si>
  <si>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</si>
  <si>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</si>
  <si>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</si>
  <si>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</si>
  <si>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</si>
  <si>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</si>
  <si>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</si>
  <si>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</si>
  <si>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</si>
  <si>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</si>
  <si>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</si>
  <si>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</si>
  <si>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</si>
  <si>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</si>
  <si>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</si>
  <si>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</si>
  <si>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</si>
  <si>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</si>
  <si>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</si>
  <si>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</si>
  <si>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</si>
  <si>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</si>
  <si>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</si>
  <si>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</si>
  <si>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</si>
  <si>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</si>
  <si>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</si>
  <si>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</si>
  <si>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</si>
  <si>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</si>
  <si>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</si>
  <si>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</si>
  <si>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</si>
  <si>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</si>
  <si>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</si>
  <si>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</si>
  <si>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</si>
  <si>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</si>
  <si>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</si>
  <si>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</si>
  <si>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</si>
  <si>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</si>
  <si>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</si>
  <si>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</si>
  <si>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</si>
  <si>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</si>
  <si>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</si>
  <si>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</si>
  <si>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</si>
  <si>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</si>
  <si>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</si>
  <si>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</si>
  <si>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</si>
  <si>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</si>
  <si>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</si>
  <si>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</si>
  <si>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</si>
  <si>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</si>
  <si>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</si>
  <si>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</si>
  <si>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</si>
  <si>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</si>
  <si>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</si>
  <si>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</si>
  <si>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</si>
  <si>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</si>
  <si>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</si>
  <si>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</si>
  <si>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</si>
  <si>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</si>
  <si>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</si>
  <si>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</si>
  <si>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</si>
  <si>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</si>
  <si>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</si>
  <si>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</si>
  <si>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</si>
  <si>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</si>
  <si>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</si>
  <si>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</si>
  <si>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</si>
  <si>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</si>
  <si>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</si>
  <si>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</si>
  <si>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</si>
  <si>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</si>
  <si>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</si>
  <si>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</si>
  <si>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</si>
  <si>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</si>
  <si>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</si>
  <si>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</si>
  <si>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</si>
  <si>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</si>
  <si>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</si>
  <si>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</si>
  <si>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</si>
  <si>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</si>
  <si>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</si>
  <si>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</si>
  <si>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</si>
  <si>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</si>
  <si>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</si>
  <si>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</si>
  <si>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</si>
  <si>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</si>
  <si>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</si>
  <si>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</si>
  <si>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</si>
  <si>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</si>
  <si>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</si>
  <si>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</si>
  <si>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</si>
  <si>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</si>
  <si>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</si>
  <si>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</si>
  <si>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</si>
  <si>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</si>
  <si>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</si>
  <si>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</si>
  <si>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</si>
  <si>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</si>
  <si>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</si>
  <si>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</si>
  <si>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</si>
  <si>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</si>
  <si>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</si>
  <si>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</si>
  <si>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</si>
  <si>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</si>
  <si>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</si>
  <si>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</si>
  <si>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</si>
  <si>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</si>
  <si>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</si>
  <si>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</si>
  <si>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</si>
  <si>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</si>
  <si>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</si>
  <si>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</si>
  <si>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</si>
  <si>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</si>
  <si>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</si>
  <si>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</si>
  <si>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</si>
  <si>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</si>
  <si>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</si>
  <si>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</si>
  <si>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</si>
  <si>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</si>
  <si>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</si>
  <si>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</si>
  <si>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</si>
  <si>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</si>
  <si>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</si>
  <si>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</si>
  <si>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</si>
  <si>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</si>
  <si>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</si>
  <si>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</si>
  <si>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</si>
  <si>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</si>
  <si>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</si>
  <si>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</si>
  <si>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</si>
  <si>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</si>
  <si>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</si>
  <si>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</si>
  <si>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</si>
  <si>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</si>
  <si>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</si>
  <si>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</si>
  <si>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</si>
  <si>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</si>
  <si>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</si>
  <si>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</si>
  <si>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</si>
  <si>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</si>
  <si>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</si>
  <si>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</si>
  <si>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</si>
  <si>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</si>
  <si>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</si>
  <si>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</si>
  <si>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</si>
  <si>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</si>
  <si>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</si>
  <si>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</si>
  <si>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</si>
  <si>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</si>
  <si>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</si>
  <si>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</si>
  <si>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</si>
  <si>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</si>
  <si>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</si>
  <si>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</si>
  <si>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</si>
  <si>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</si>
  <si>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</si>
  <si>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</si>
  <si>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</si>
  <si>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</si>
  <si>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</si>
  <si>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</si>
  <si>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</si>
  <si>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</si>
  <si>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</si>
  <si>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</si>
  <si>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</si>
  <si>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</si>
  <si>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</si>
  <si>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</si>
  <si>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</si>
  <si>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</si>
  <si>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</si>
  <si>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</si>
  <si>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</si>
  <si>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</si>
  <si>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</si>
  <si>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</si>
  <si>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</si>
  <si>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</si>
  <si>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</si>
  <si>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</si>
  <si>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</si>
  <si>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</si>
  <si>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</si>
  <si>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</si>
  <si>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</si>
  <si>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</si>
  <si>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</si>
  <si>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</si>
  <si>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</si>
  <si>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</si>
  <si>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</si>
  <si>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</si>
  <si>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</si>
  <si>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</si>
  <si>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</si>
  <si>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</si>
  <si>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</si>
  <si>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</si>
  <si>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</si>
  <si>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</si>
  <si>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</si>
  <si>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</si>
  <si>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</si>
  <si>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</si>
  <si>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</si>
  <si>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</si>
  <si>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</si>
  <si>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</si>
  <si>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</si>
  <si>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</si>
  <si>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</si>
  <si>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</si>
  <si>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</si>
  <si>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</si>
  <si>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</si>
  <si>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</si>
  <si>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</si>
  <si>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</si>
  <si>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</si>
  <si>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</si>
  <si>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</si>
  <si>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</si>
  <si>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</si>
  <si>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</si>
  <si>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</si>
  <si>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</si>
  <si>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</si>
  <si>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</si>
  <si>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</si>
  <si>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</si>
  <si>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</si>
  <si>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</si>
  <si>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</si>
  <si>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</si>
  <si>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</si>
  <si>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</si>
  <si>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</si>
  <si>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</si>
  <si>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</si>
  <si>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</si>
  <si>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</si>
  <si>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</si>
  <si>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</si>
  <si>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</si>
  <si>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</si>
  <si>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</si>
  <si>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</si>
  <si>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</si>
  <si>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</si>
  <si>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</si>
  <si>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</si>
  <si>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</si>
  <si>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</si>
  <si>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</si>
  <si>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</si>
  <si>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</si>
  <si>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</si>
  <si>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</si>
  <si>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</si>
  <si>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</si>
  <si>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</si>
  <si>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</si>
  <si>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</si>
  <si>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</si>
  <si>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</si>
  <si>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</si>
  <si>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</si>
  <si>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</si>
  <si>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</si>
  <si>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</si>
  <si>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</si>
  <si>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</si>
  <si>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</si>
  <si>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</si>
  <si>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</si>
  <si>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</si>
  <si>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</si>
  <si>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</si>
  <si>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</si>
  <si>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</si>
  <si>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</si>
  <si>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</si>
  <si>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</si>
  <si>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</si>
  <si>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</si>
  <si>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</si>
  <si>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</si>
  <si>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</si>
  <si>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</si>
  <si>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</si>
  <si>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</si>
  <si>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</si>
  <si>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</si>
  <si>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</si>
  <si>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</si>
  <si>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</si>
  <si>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</si>
  <si>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</si>
  <si>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</si>
  <si>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</si>
  <si>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</si>
  <si>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</si>
  <si>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</si>
  <si>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</si>
  <si>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</si>
  <si>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</si>
  <si>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</si>
  <si>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</si>
  <si>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</si>
  <si>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</si>
  <si>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</si>
  <si>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</si>
  <si>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</si>
  <si>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</si>
  <si>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</si>
  <si>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</si>
  <si>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</si>
  <si>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</si>
  <si>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</si>
  <si>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</si>
  <si>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</si>
  <si>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</si>
  <si>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</si>
  <si>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</si>
  <si>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</si>
  <si>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</si>
  <si>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</si>
  <si>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</si>
  <si>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</si>
  <si>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</si>
  <si>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</si>
  <si>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</si>
  <si>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</si>
  <si>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</si>
  <si>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</si>
  <si>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</si>
  <si>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</si>
  <si>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</si>
  <si>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</si>
  <si>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</si>
  <si>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</si>
  <si>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</si>
  <si>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</si>
  <si>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</si>
  <si>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</si>
  <si>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</si>
  <si>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</si>
  <si>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</si>
  <si>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</si>
  <si>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</si>
  <si>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</si>
  <si>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</si>
  <si>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</si>
  <si>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</si>
  <si>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</si>
  <si>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</si>
  <si>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</si>
  <si>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</si>
  <si>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</si>
  <si>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</si>
  <si>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</si>
  <si>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</si>
  <si>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</si>
  <si>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</si>
  <si>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</si>
  <si>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</si>
  <si>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</si>
  <si>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</si>
  <si>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</si>
  <si>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</si>
  <si>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</si>
  <si>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</si>
  <si>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</si>
  <si>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</si>
  <si>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</si>
  <si>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</si>
  <si>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</si>
  <si>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</si>
  <si>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</si>
  <si>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</si>
  <si>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</si>
  <si>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</si>
  <si>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</si>
  <si>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</si>
  <si>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</si>
  <si>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</si>
  <si>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</si>
  <si>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</si>
  <si>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</si>
  <si>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</si>
  <si>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</si>
  <si>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</si>
  <si>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</si>
  <si>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</si>
  <si>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</si>
  <si>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</si>
  <si>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</si>
  <si>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</si>
  <si>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</si>
  <si>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</si>
  <si>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</si>
  <si>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</si>
  <si>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</si>
  <si>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</si>
  <si>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</si>
  <si>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</si>
  <si>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</si>
  <si>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</si>
  <si>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</si>
  <si>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</si>
  <si>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</si>
  <si>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</si>
  <si>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</si>
  <si>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</si>
  <si>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</si>
  <si>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</si>
  <si>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</si>
  <si>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</si>
  <si>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</si>
  <si>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</si>
  <si>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</si>
  <si>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</si>
  <si>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</si>
  <si>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</si>
  <si>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</si>
  <si>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</si>
  <si>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</si>
  <si>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</si>
  <si>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</si>
  <si>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</si>
  <si>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</si>
  <si>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</si>
  <si>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</si>
  <si>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</si>
  <si>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</si>
  <si>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</si>
  <si>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</si>
  <si>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</si>
  <si>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</si>
  <si>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</si>
  <si>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</si>
  <si>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</si>
  <si>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</si>
  <si>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</si>
  <si>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</si>
  <si>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</si>
  <si>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</si>
  <si>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</si>
  <si>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</si>
  <si>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</si>
  <si>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</si>
  <si>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</si>
  <si>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</si>
  <si>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</si>
  <si>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</si>
  <si>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</si>
  <si>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</si>
  <si>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</si>
  <si>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</si>
  <si>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</si>
  <si>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</si>
  <si>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</si>
  <si>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</si>
  <si>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</si>
  <si>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</si>
  <si>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</si>
  <si>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</si>
  <si>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</si>
  <si>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</si>
  <si>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</si>
  <si>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</si>
  <si>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</si>
  <si>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</si>
  <si>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</si>
  <si>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</si>
  <si>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</si>
  <si>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</si>
  <si>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</si>
  <si>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</si>
  <si>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</si>
  <si>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</si>
  <si>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</si>
  <si>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</si>
  <si>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</si>
  <si>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</si>
  <si>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</si>
  <si>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</si>
  <si>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</si>
  <si>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</si>
  <si>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</si>
  <si>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</si>
  <si>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</si>
  <si>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</si>
  <si>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</si>
  <si>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</si>
  <si>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</si>
  <si>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</si>
  <si>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</si>
  <si>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</si>
  <si>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</si>
  <si>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</si>
  <si>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</si>
  <si>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</si>
  <si>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</si>
  <si>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</si>
  <si>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</si>
  <si>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</si>
  <si>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</si>
  <si>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</si>
  <si>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</si>
  <si>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</si>
  <si>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</si>
  <si>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</si>
  <si>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</si>
  <si>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</si>
  <si>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</si>
  <si>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</si>
  <si>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</si>
  <si>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</si>
  <si>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</si>
  <si>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</si>
  <si>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</si>
  <si>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</si>
  <si>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</si>
  <si>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</si>
  <si>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</si>
  <si>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</si>
  <si>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</si>
  <si>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</si>
  <si>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</si>
  <si>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</si>
  <si>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</si>
  <si>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</si>
  <si>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</si>
  <si>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</si>
  <si>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</si>
  <si>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</si>
  <si>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</si>
  <si>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</si>
  <si>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</si>
  <si>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</si>
  <si>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</si>
  <si>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</si>
  <si>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</si>
  <si>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</si>
  <si>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</si>
  <si>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</si>
  <si>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</si>
  <si>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</si>
  <si>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</si>
  <si>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</si>
  <si>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</si>
  <si>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</si>
  <si>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</si>
  <si>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</si>
  <si>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</si>
  <si>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</si>
  <si>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</si>
  <si>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</si>
  <si>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</si>
  <si>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</si>
  <si>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</si>
  <si>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</si>
  <si>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</si>
  <si>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</si>
  <si>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</si>
  <si>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</si>
  <si>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</si>
  <si>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</si>
  <si>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</si>
  <si>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</si>
  <si>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</si>
  <si>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</si>
  <si>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</si>
  <si>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</si>
  <si>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</si>
  <si>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</si>
  <si>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</si>
  <si>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</si>
  <si>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</si>
  <si>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</si>
  <si>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</si>
  <si>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</si>
  <si>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</si>
  <si>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</si>
  <si>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</si>
  <si>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</si>
  <si>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</si>
  <si>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</si>
  <si>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</si>
  <si>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</si>
  <si>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</si>
  <si>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</si>
  <si>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</si>
  <si>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</si>
  <si>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</si>
  <si>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</si>
  <si>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</si>
  <si>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</si>
  <si>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</si>
  <si>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</si>
  <si>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</si>
  <si>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</si>
  <si>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</si>
  <si>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</si>
  <si>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</si>
  <si>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</si>
  <si>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</si>
  <si>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</si>
  <si>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</si>
  <si>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</si>
  <si>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</si>
  <si>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</si>
  <si>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</si>
  <si>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</si>
  <si>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</si>
  <si>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</si>
  <si>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</si>
  <si>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</si>
  <si>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</si>
  <si>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</si>
  <si>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</si>
  <si>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</si>
  <si>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</si>
  <si>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</si>
  <si>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</si>
  <si>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</si>
  <si>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</si>
  <si>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</si>
  <si>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</si>
  <si>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</si>
  <si>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</si>
  <si>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</si>
  <si>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</si>
  <si>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</si>
  <si>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</si>
  <si>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</si>
  <si>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</si>
  <si>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</si>
  <si>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</si>
  <si>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</si>
  <si>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</si>
  <si>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</si>
  <si>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</si>
  <si>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</si>
  <si>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</si>
  <si>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</si>
  <si>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</si>
  <si>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</si>
  <si>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</si>
  <si>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</si>
  <si>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</si>
  <si>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</si>
  <si>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</si>
  <si>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</si>
  <si>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</si>
  <si>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</si>
  <si>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</si>
  <si>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</si>
  <si>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</si>
  <si>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</si>
  <si>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</si>
  <si>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</si>
  <si>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</si>
  <si>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</si>
  <si>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</si>
  <si>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</si>
  <si>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</si>
  <si>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</si>
  <si>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</si>
  <si>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</si>
  <si>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</si>
  <si>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</si>
  <si>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</si>
  <si>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</si>
  <si>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</si>
  <si>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</si>
  <si>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</si>
  <si>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</si>
  <si>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</si>
  <si>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</si>
  <si>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</si>
  <si>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</si>
  <si>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</si>
  <si>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</si>
  <si>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</si>
  <si>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</si>
  <si>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</si>
  <si>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</si>
  <si>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</si>
  <si>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</si>
  <si>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</si>
  <si>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</si>
  <si>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</si>
  <si>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</si>
  <si>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</si>
  <si>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</si>
  <si>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</si>
  <si>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</si>
  <si>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</si>
  <si>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</si>
  <si>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</si>
  <si>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</si>
  <si>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</si>
  <si>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</si>
  <si>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</si>
  <si>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</si>
  <si>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</si>
  <si>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</si>
  <si>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</si>
  <si>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</si>
  <si>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</si>
  <si>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</si>
  <si>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</si>
  <si>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</si>
  <si>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</si>
  <si>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</si>
  <si>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</si>
  <si>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</si>
  <si>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</si>
  <si>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</si>
  <si>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</si>
  <si>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</si>
  <si>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</si>
  <si>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</si>
  <si>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</si>
  <si>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</si>
  <si>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</si>
  <si>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</si>
  <si>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</si>
  <si>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</si>
  <si>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</si>
  <si>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</si>
  <si>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</si>
  <si>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</si>
  <si>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</si>
  <si>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</si>
  <si>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</si>
  <si>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</si>
  <si>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</si>
  <si>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</si>
  <si>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</si>
  <si>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</si>
  <si>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</si>
  <si>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</si>
  <si>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</si>
  <si>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</si>
  <si>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</si>
  <si>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</si>
  <si>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</si>
  <si>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</si>
  <si>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</si>
  <si>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</si>
  <si>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</si>
  <si>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</si>
  <si>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</si>
  <si>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</si>
  <si>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</si>
  <si>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</si>
  <si>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</si>
  <si>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</si>
  <si>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</si>
  <si>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</si>
  <si>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</si>
  <si>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</si>
  <si>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</si>
  <si>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</si>
  <si>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</si>
  <si>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</si>
  <si>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</si>
  <si>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</si>
  <si>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</si>
  <si>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</si>
  <si>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</si>
  <si>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</si>
  <si>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</si>
  <si>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</si>
  <si>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</si>
  <si>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</si>
  <si>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</si>
  <si>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</si>
  <si>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</si>
  <si>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</si>
  <si>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</si>
  <si>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</si>
  <si>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</si>
  <si>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</si>
  <si>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</si>
  <si>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</si>
  <si>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</si>
  <si>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</si>
  <si>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</si>
  <si>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</si>
  <si>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</si>
  <si>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</si>
  <si>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</si>
  <si>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</si>
  <si>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</si>
  <si>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</si>
  <si>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</si>
  <si>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</si>
  <si>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</si>
  <si>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</si>
  <si>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</si>
  <si>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</si>
  <si>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</si>
  <si>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</si>
  <si>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</si>
  <si>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</si>
  <si>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</si>
  <si>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</si>
  <si>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</si>
  <si>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</si>
  <si>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</si>
  <si>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</si>
  <si>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</si>
  <si>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</si>
  <si>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</si>
  <si>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</si>
  <si>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</si>
  <si>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</si>
  <si>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</si>
  <si>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</si>
  <si>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</si>
  <si>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</si>
  <si>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</si>
  <si>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</si>
  <si>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</si>
  <si>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</si>
  <si>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</si>
  <si>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</si>
  <si>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</si>
  <si>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</si>
  <si>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</si>
  <si>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</si>
  <si>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</si>
  <si>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</si>
  <si>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</si>
  <si>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</si>
  <si>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</si>
  <si>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</si>
  <si>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</si>
  <si>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</si>
  <si>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</si>
  <si>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</si>
  <si>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</si>
  <si>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</si>
  <si>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</si>
  <si>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</si>
  <si>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</si>
  <si>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</si>
  <si>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</si>
  <si>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</si>
  <si>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</si>
  <si>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</si>
  <si>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</si>
  <si>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</si>
  <si>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</si>
  <si>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</si>
  <si>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</si>
  <si>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</si>
  <si>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</si>
  <si>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</si>
  <si>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</si>
  <si>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</si>
  <si>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</si>
  <si>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</si>
  <si>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</si>
  <si>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</si>
  <si>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</si>
  <si>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</si>
  <si>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</si>
  <si>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</si>
  <si>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</si>
  <si>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</si>
  <si>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</si>
  <si>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</si>
  <si>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</si>
  <si>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</si>
  <si>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</si>
  <si>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</si>
  <si>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</si>
  <si>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</si>
  <si>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</si>
  <si>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</si>
  <si>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</si>
  <si>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</si>
  <si>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</si>
  <si>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</si>
  <si>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</si>
  <si>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</si>
  <si>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</si>
  <si>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</si>
  <si>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</si>
  <si>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</si>
  <si>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</si>
  <si>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</si>
  <si>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</si>
  <si>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</si>
  <si>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</si>
  <si>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</si>
  <si>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</si>
  <si>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</si>
  <si>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</si>
  <si>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</si>
  <si>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</si>
  <si>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</si>
  <si>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</si>
  <si>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</si>
  <si>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</si>
  <si>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</si>
  <si>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</si>
  <si>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</si>
  <si>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</si>
  <si>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</si>
  <si>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</si>
  <si>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</si>
  <si>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</si>
  <si>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</si>
  <si>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</si>
  <si>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</si>
  <si>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</si>
  <si>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</si>
  <si>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</si>
  <si>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</si>
  <si>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</si>
  <si>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</si>
  <si>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</si>
  <si>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</si>
  <si>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</si>
  <si>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</si>
  <si>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</si>
  <si>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</si>
  <si>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</si>
  <si>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</si>
  <si>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</si>
  <si>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</si>
  <si>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</si>
  <si>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</si>
  <si>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</si>
  <si>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</si>
  <si>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</si>
  <si>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</si>
  <si>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</si>
  <si>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</si>
  <si>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</si>
  <si>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</si>
  <si>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</si>
  <si>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</si>
  <si>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</si>
  <si>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</si>
  <si>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</si>
  <si>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</si>
  <si>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</si>
  <si>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</si>
  <si>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</si>
  <si>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</si>
  <si>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</si>
  <si>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</si>
  <si>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</si>
  <si>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</si>
  <si>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</si>
  <si>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</si>
  <si>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</si>
  <si>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</si>
  <si>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</si>
  <si>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</si>
  <si>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</si>
  <si>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</si>
  <si>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</si>
  <si>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</si>
  <si>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</si>
  <si>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</si>
  <si>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</si>
  <si>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</si>
  <si>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</si>
  <si>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</si>
  <si>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</si>
  <si>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</si>
  <si>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</si>
  <si>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</si>
  <si>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</si>
  <si>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</si>
  <si>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</si>
  <si>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</si>
  <si>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</si>
  <si>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</si>
  <si>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</si>
  <si>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</si>
  <si>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</si>
  <si>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</si>
  <si>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</si>
  <si>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</si>
  <si>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</si>
  <si>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</si>
  <si>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</si>
  <si>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</si>
  <si>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</si>
  <si>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</si>
  <si>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</si>
  <si>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</si>
  <si>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</si>
  <si>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</si>
  <si>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</si>
  <si>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</si>
  <si>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</si>
  <si>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</si>
  <si>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</si>
  <si>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</si>
  <si>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</si>
  <si>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</si>
  <si>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</si>
  <si>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</si>
  <si>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</si>
  <si>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</si>
  <si>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</si>
  <si>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</si>
  <si>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</si>
  <si>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</si>
  <si>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</si>
  <si>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</si>
  <si>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</si>
  <si>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</si>
  <si>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</si>
  <si>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</si>
  <si>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</si>
  <si>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</si>
  <si>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</si>
  <si>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</si>
  <si>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</si>
  <si>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</si>
  <si>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</si>
  <si>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</si>
  <si>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</si>
  <si>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</si>
  <si>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</si>
  <si>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</si>
  <si>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</si>
  <si>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</si>
  <si>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</si>
  <si>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</si>
  <si>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</si>
  <si>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</si>
  <si>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</si>
  <si>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</si>
  <si>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</si>
  <si>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</si>
  <si>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</si>
  <si>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</si>
  <si>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</si>
  <si>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</si>
  <si>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</si>
  <si>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</si>
  <si>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</si>
  <si>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</si>
  <si>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</si>
  <si>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</si>
  <si>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</si>
  <si>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</si>
  <si>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</si>
  <si>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</si>
  <si>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</si>
  <si>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</si>
  <si>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</si>
  <si>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</si>
  <si>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</si>
  <si>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</si>
  <si>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</si>
  <si>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</si>
  <si>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</si>
  <si>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</si>
  <si>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</si>
  <si>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</si>
  <si>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</si>
  <si>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</si>
  <si>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</si>
  <si>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</si>
  <si>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</si>
  <si>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</si>
  <si>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</si>
  <si>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</si>
  <si>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</si>
  <si>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</si>
  <si>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</si>
  <si>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</si>
  <si>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</si>
  <si>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</si>
  <si>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</si>
  <si>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</si>
  <si>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</si>
  <si>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</si>
  <si>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</si>
  <si>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</si>
  <si>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</si>
  <si>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</si>
  <si>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</si>
  <si>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</si>
  <si>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</si>
  <si>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</si>
  <si>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</si>
  <si>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</si>
  <si>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</si>
  <si>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</si>
  <si>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</si>
  <si>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</si>
  <si>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</si>
  <si>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</si>
  <si>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</si>
  <si>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</si>
  <si>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</si>
  <si>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</si>
  <si>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</si>
  <si>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</si>
  <si>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</si>
  <si>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</si>
  <si>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</si>
  <si>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</si>
  <si>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</si>
  <si>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</si>
  <si>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</si>
  <si>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</si>
  <si>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</si>
  <si>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</si>
  <si>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</si>
  <si>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</si>
  <si>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</si>
  <si>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</si>
  <si>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</si>
  <si>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</si>
  <si>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</si>
  <si>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</si>
  <si>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</si>
  <si>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</si>
  <si>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</si>
  <si>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</si>
  <si>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</si>
  <si>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</si>
  <si>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</si>
  <si>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</si>
  <si>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</si>
  <si>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</si>
  <si>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</si>
  <si>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</si>
  <si>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</si>
  <si>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</si>
  <si>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</si>
  <si>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</si>
  <si>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</si>
  <si>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</si>
  <si>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</si>
  <si>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</si>
  <si>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</si>
  <si>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</si>
  <si>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</si>
  <si>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</si>
  <si>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</si>
  <si>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</si>
  <si>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</si>
  <si>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</si>
  <si>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</si>
  <si>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</si>
  <si>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</si>
  <si>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</si>
  <si>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</si>
  <si>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</si>
  <si>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</si>
  <si>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</si>
  <si>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</si>
  <si>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</si>
  <si>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</si>
  <si>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</si>
  <si>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</si>
  <si>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</si>
  <si>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</si>
  <si>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</si>
  <si>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</si>
  <si>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</si>
  <si>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</si>
  <si>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</si>
  <si>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</si>
  <si>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</si>
  <si>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</si>
  <si>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</si>
  <si>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</si>
  <si>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</si>
  <si>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</si>
  <si>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</si>
  <si>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</si>
  <si>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</si>
  <si>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</si>
  <si>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</si>
  <si>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</si>
  <si>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</si>
  <si>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</si>
  <si>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</si>
  <si>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</si>
  <si>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</si>
  <si>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</si>
  <si>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</si>
  <si>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</si>
  <si>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</si>
  <si>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</si>
  <si>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</si>
  <si>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</si>
  <si>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</si>
  <si>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</si>
  <si>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</si>
  <si>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</si>
  <si>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</si>
  <si>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</si>
  <si>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</si>
  <si>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</si>
  <si>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</si>
  <si>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</si>
  <si>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</si>
  <si>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</si>
  <si>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</si>
  <si>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</si>
  <si>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</si>
  <si>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</si>
  <si>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</si>
  <si>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</si>
  <si>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</si>
  <si>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</si>
  <si>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</si>
  <si>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</si>
  <si>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</si>
  <si>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</si>
  <si>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</si>
  <si>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</si>
  <si>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</si>
  <si>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</si>
  <si>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</si>
  <si>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</si>
  <si>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</si>
  <si>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</si>
  <si>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</si>
  <si>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</si>
  <si>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</si>
  <si>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</si>
  <si>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</si>
  <si>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</si>
  <si>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</si>
  <si>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</si>
  <si>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</si>
  <si>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</si>
  <si>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</si>
  <si>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</si>
  <si>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</si>
  <si>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</si>
  <si>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</si>
  <si>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</si>
  <si>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</si>
  <si>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</si>
  <si>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</si>
  <si>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</si>
  <si>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</si>
  <si>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</si>
  <si>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</si>
  <si>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</si>
  <si>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</si>
  <si>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</si>
  <si>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</si>
  <si>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</si>
  <si>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</si>
  <si>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</si>
  <si>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</si>
  <si>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</si>
  <si>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</si>
  <si>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</si>
  <si>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</si>
  <si>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</si>
  <si>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</si>
  <si>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</si>
  <si>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</si>
  <si>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</si>
  <si>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</si>
  <si>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</si>
  <si>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</si>
  <si>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</si>
  <si>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</si>
  <si>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</si>
  <si>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</si>
  <si>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</si>
  <si>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</si>
  <si>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</si>
  <si>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</si>
  <si>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</si>
  <si>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</si>
  <si>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</si>
  <si>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</si>
  <si>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</si>
  <si>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</si>
  <si>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</si>
  <si>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</si>
  <si>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</si>
  <si>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</si>
  <si>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</si>
  <si>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</si>
  <si>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</si>
  <si>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</si>
  <si>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</si>
  <si>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</si>
  <si>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</si>
  <si>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</si>
  <si>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</si>
  <si>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</si>
  <si>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</si>
  <si>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</si>
  <si>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</si>
  <si>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</si>
  <si>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</si>
  <si>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</si>
  <si>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</si>
  <si>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</si>
  <si>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</si>
  <si>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</si>
  <si>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</si>
  <si>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</si>
  <si>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</si>
  <si>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</si>
  <si>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</si>
  <si>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</si>
  <si>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</si>
  <si>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</si>
  <si>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</si>
  <si>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</si>
  <si>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</si>
  <si>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</si>
  <si>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</si>
  <si>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</si>
  <si>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</si>
  <si>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</si>
  <si>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</si>
  <si>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</si>
  <si>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</si>
  <si>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</si>
  <si>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</si>
  <si>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</si>
  <si>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</si>
  <si>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</si>
  <si>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</si>
  <si>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</si>
  <si>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</si>
  <si>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</si>
  <si>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</si>
  <si>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</si>
  <si>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</si>
  <si>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</si>
  <si>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</si>
  <si>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</si>
  <si>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</si>
  <si>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</si>
  <si>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</si>
  <si>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</si>
  <si>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</si>
  <si>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</si>
  <si>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</si>
  <si>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</si>
  <si>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</si>
  <si>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</si>
  <si>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</si>
  <si>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</si>
  <si>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</si>
  <si>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</si>
  <si>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</si>
  <si>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</si>
  <si>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</si>
  <si>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</si>
  <si>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</si>
  <si>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</si>
  <si>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</si>
  <si>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</si>
  <si>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</si>
  <si>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</si>
  <si>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</si>
  <si>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</si>
  <si>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</si>
  <si>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</si>
  <si>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</si>
  <si>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</si>
  <si>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</si>
  <si>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</si>
  <si>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</si>
  <si>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</si>
  <si>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</si>
  <si>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</si>
  <si>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</si>
  <si>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</si>
  <si>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</si>
  <si>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</si>
  <si>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</si>
  <si>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</si>
  <si>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</si>
  <si>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</si>
  <si>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</si>
  <si>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</si>
  <si>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</si>
  <si>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</si>
  <si>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</si>
  <si>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</si>
  <si>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</si>
  <si>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</si>
  <si>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</si>
  <si>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</si>
  <si>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</si>
  <si>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</si>
  <si>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</si>
  <si>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</si>
  <si>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</si>
  <si>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</si>
  <si>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</si>
  <si>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</si>
  <si>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</si>
  <si>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</si>
  <si>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</si>
  <si>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</si>
  <si>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</si>
  <si>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</si>
  <si>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</si>
  <si>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</si>
  <si>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</si>
  <si>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</si>
  <si>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</si>
  <si>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</si>
  <si>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</si>
  <si>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</si>
  <si>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</si>
  <si>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</si>
  <si>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</si>
  <si>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</si>
  <si>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</si>
  <si>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</si>
  <si>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</si>
  <si>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</si>
  <si>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</si>
  <si>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</si>
  <si>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</si>
  <si>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</si>
  <si>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</si>
  <si>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</si>
  <si>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</si>
  <si>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</si>
  <si>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</si>
  <si>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</si>
  <si>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</si>
  <si>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</si>
  <si>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</si>
  <si>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</si>
  <si>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</si>
  <si>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</si>
  <si>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</si>
  <si>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</si>
  <si>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</si>
  <si>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</si>
  <si>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</si>
  <si>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</si>
  <si>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</si>
  <si>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</si>
  <si>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</si>
  <si>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</si>
  <si>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</si>
  <si>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</si>
  <si>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</si>
  <si>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</si>
  <si>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</si>
  <si>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</si>
  <si>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</si>
  <si>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</si>
  <si>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</si>
  <si>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</si>
  <si>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</si>
  <si>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</si>
  <si>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</si>
  <si>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</si>
  <si>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</si>
  <si>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</si>
  <si>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</si>
  <si>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</si>
  <si>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</si>
  <si>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</si>
  <si>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</si>
  <si>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</si>
  <si>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</si>
  <si>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</si>
  <si>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</si>
  <si>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</si>
  <si>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</si>
  <si>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</si>
  <si>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</si>
  <si>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</si>
  <si>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</si>
  <si>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</si>
  <si>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</si>
  <si>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</si>
  <si>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</si>
  <si>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</si>
  <si>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</si>
  <si>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</si>
  <si>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</si>
  <si>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</si>
  <si>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</si>
  <si>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</si>
  <si>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</si>
  <si>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</si>
  <si>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</si>
  <si>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</si>
  <si>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</si>
  <si>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</si>
  <si>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</si>
  <si>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</si>
  <si>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</si>
  <si>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</si>
  <si>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</si>
  <si>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</si>
  <si>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</si>
  <si>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</si>
  <si>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</si>
  <si>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</si>
  <si>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</si>
  <si>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</si>
  <si>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</si>
  <si>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</si>
  <si>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</si>
  <si>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</si>
  <si>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</si>
  <si>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</si>
  <si>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</si>
  <si>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</si>
  <si>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</si>
  <si>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</si>
  <si>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</si>
  <si>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</si>
  <si>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</si>
  <si>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</si>
  <si>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</si>
  <si>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</si>
  <si>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</si>
  <si>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</si>
  <si>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</si>
  <si>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</si>
  <si>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</si>
  <si>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</si>
  <si>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</si>
  <si>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</si>
  <si>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</si>
  <si>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</si>
  <si>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</si>
  <si>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</si>
  <si>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</si>
  <si>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</si>
  <si>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</si>
  <si>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</si>
  <si>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</si>
  <si>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</si>
  <si>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</si>
  <si>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</si>
  <si>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</si>
  <si>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</si>
  <si>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</si>
  <si>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</si>
  <si>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</si>
  <si>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</si>
  <si>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</si>
  <si>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</si>
  <si>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</si>
  <si>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</si>
  <si>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</si>
  <si>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</si>
  <si>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</si>
  <si>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</si>
  <si>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</si>
  <si>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</si>
  <si>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</si>
  <si>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</si>
  <si>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</si>
  <si>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</si>
  <si>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</si>
  <si>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</si>
  <si>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</si>
  <si>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</si>
  <si>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</si>
  <si>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</si>
  <si>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</si>
  <si>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</si>
  <si>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</si>
  <si>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</si>
  <si>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</si>
  <si>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</si>
  <si>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</si>
  <si>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</si>
  <si>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</si>
  <si>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</si>
  <si>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</si>
  <si>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</si>
  <si>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</si>
  <si>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</si>
  <si>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</si>
  <si>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</si>
  <si>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</si>
  <si>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</si>
  <si>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</si>
  <si>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</si>
  <si>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</si>
  <si>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</si>
  <si>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</si>
  <si>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</si>
  <si>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</si>
  <si>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</si>
  <si>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</si>
  <si>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</si>
  <si>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</si>
  <si>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</si>
  <si>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</si>
  <si>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</si>
  <si>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</si>
  <si>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</si>
  <si>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</si>
  <si>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</si>
  <si>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</si>
  <si>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</si>
  <si>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</si>
  <si>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</si>
  <si>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</si>
  <si>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</si>
  <si>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</si>
  <si>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</si>
  <si>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</si>
  <si>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</si>
  <si>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</si>
  <si>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</si>
  <si>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</si>
  <si>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</si>
  <si>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</si>
  <si>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</si>
  <si>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</si>
  <si>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</si>
  <si>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</si>
  <si>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</si>
  <si>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</si>
  <si>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</si>
  <si>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</si>
  <si>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</si>
  <si>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</si>
  <si>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</si>
  <si>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</si>
  <si>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</si>
  <si>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</si>
  <si>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</si>
  <si>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</si>
  <si>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</si>
  <si>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</si>
  <si>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</si>
  <si>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</si>
  <si>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</si>
  <si>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</si>
  <si>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</si>
  <si>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</si>
  <si>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</si>
  <si>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</si>
  <si>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</si>
  <si>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</si>
  <si>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</si>
  <si>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</si>
  <si>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</si>
  <si>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</si>
  <si>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</si>
  <si>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</si>
  <si>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</si>
  <si>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</si>
  <si>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</si>
  <si>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</si>
  <si>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</si>
  <si>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</si>
  <si>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</si>
  <si>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</si>
  <si>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</si>
  <si>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</si>
  <si>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</si>
  <si>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</si>
  <si>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</si>
  <si>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</si>
  <si>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</si>
  <si>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</si>
  <si>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</si>
  <si>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</si>
  <si>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</si>
  <si>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</si>
  <si>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</si>
  <si>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</si>
  <si>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</si>
  <si>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</si>
  <si>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</si>
  <si>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</si>
  <si>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</si>
  <si>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</si>
  <si>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</si>
  <si>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</si>
  <si>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</si>
  <si>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</si>
  <si>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</si>
  <si>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</si>
  <si>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</si>
  <si>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</si>
  <si>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</si>
  <si>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</si>
  <si>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</si>
  <si>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</si>
  <si>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</si>
  <si>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</si>
  <si>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</si>
  <si>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</si>
  <si>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</si>
  <si>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</si>
  <si>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</si>
  <si>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</si>
  <si>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</si>
  <si>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</si>
  <si>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</si>
  <si>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</si>
  <si>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</si>
  <si>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</si>
  <si>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</si>
  <si>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</si>
  <si>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</si>
  <si>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</si>
  <si>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</si>
  <si>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</si>
  <si>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</si>
  <si>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</si>
  <si>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</si>
  <si>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</si>
  <si>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</si>
  <si>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</si>
  <si>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</si>
  <si>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</si>
  <si>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</si>
  <si>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</si>
  <si>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</si>
  <si>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</si>
  <si>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</si>
  <si>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</si>
  <si>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</si>
  <si>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</si>
  <si>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</si>
  <si>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</si>
  <si>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</si>
  <si>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</si>
  <si>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</si>
  <si>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</si>
  <si>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</si>
  <si>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</si>
  <si>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</si>
  <si>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</si>
  <si>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</si>
  <si>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</si>
  <si>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</si>
  <si>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</si>
  <si>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</si>
  <si>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</si>
  <si>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</si>
  <si>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</si>
  <si>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</si>
  <si>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</si>
  <si>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</si>
  <si>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</si>
  <si>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</si>
  <si>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</si>
  <si>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</si>
  <si>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</si>
  <si>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</si>
  <si>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</si>
  <si>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</si>
  <si>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</si>
  <si>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</si>
  <si>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</si>
  <si>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</si>
  <si>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</si>
  <si>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</si>
  <si>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</si>
  <si>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</si>
  <si>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</si>
  <si>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</si>
  <si>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</si>
  <si>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</si>
  <si>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</si>
  <si>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</si>
  <si>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</si>
  <si>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</si>
  <si>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</si>
  <si>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</si>
  <si>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</si>
  <si>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</si>
  <si>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</si>
  <si>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</si>
  <si>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</si>
  <si>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</si>
  <si>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</si>
  <si>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</si>
  <si>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</si>
  <si>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</si>
  <si>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</si>
  <si>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</si>
  <si>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</si>
  <si>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</si>
  <si>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</si>
  <si>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</si>
  <si>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</si>
  <si>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</si>
  <si>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</si>
  <si>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</si>
  <si>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</si>
  <si>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</si>
  <si>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</si>
  <si>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</si>
  <si>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</si>
  <si>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</si>
  <si>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</si>
  <si>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</si>
  <si>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</si>
  <si>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</si>
  <si>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</si>
  <si>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</si>
  <si>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</si>
  <si>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</si>
  <si>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</si>
  <si>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</si>
  <si>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</si>
  <si>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</si>
  <si>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</si>
  <si>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</si>
  <si>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</si>
  <si>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</si>
  <si>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</si>
  <si>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</si>
  <si>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</si>
  <si>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</si>
  <si>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</si>
  <si>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</si>
  <si>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</si>
  <si>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</si>
  <si>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</si>
  <si>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</si>
  <si>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</si>
  <si>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</si>
  <si>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</si>
  <si>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</si>
  <si>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</si>
  <si>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</si>
  <si>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</si>
  <si>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</si>
  <si>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</si>
  <si>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</si>
  <si>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</si>
  <si>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</si>
  <si>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</si>
  <si>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</si>
  <si>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</si>
  <si>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</si>
  <si>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</si>
  <si>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</si>
  <si>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</si>
  <si>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</si>
  <si>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</si>
  <si>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</si>
  <si>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</si>
  <si>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</si>
  <si>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</si>
  <si>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</si>
  <si>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</si>
  <si>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</si>
  <si>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</si>
  <si>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</si>
  <si>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</si>
  <si>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</si>
  <si>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</si>
  <si>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</si>
  <si>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</si>
  <si>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</si>
  <si>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</si>
  <si>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</si>
  <si>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</si>
  <si>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</si>
  <si>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</si>
  <si>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</si>
  <si>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</si>
  <si>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</si>
  <si>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</si>
  <si>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</si>
  <si>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</si>
  <si>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</si>
  <si>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</si>
  <si>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</si>
  <si>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</si>
  <si>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</si>
  <si>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</si>
  <si>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</si>
  <si>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</si>
  <si>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</si>
  <si>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</si>
  <si>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</si>
  <si>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</si>
  <si>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</si>
  <si>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</si>
  <si>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</si>
  <si>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</si>
  <si>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</si>
  <si>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</si>
  <si>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</si>
  <si>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</si>
  <si>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</si>
  <si>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</si>
  <si>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</si>
  <si>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</si>
  <si>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</si>
  <si>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</si>
  <si>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</si>
  <si>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</si>
  <si>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</si>
  <si>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</si>
  <si>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</si>
  <si>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</si>
  <si>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</si>
  <si>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</si>
  <si>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</si>
  <si>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</si>
  <si>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</si>
  <si>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</si>
  <si>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</si>
  <si>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</si>
  <si>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</si>
  <si>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</si>
  <si>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</si>
  <si>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</si>
  <si>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</si>
  <si>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</si>
  <si>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</si>
  <si>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</si>
  <si>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</si>
  <si>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</si>
  <si>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</si>
  <si>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</si>
  <si>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</si>
  <si>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</si>
  <si>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</si>
  <si>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</si>
  <si>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</si>
  <si>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</si>
  <si>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</si>
  <si>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</si>
  <si>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</si>
  <si>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</si>
  <si>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</si>
  <si>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</si>
  <si>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</si>
  <si>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</si>
  <si>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</si>
  <si>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</si>
  <si>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</si>
  <si>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</si>
  <si>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</si>
  <si>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</si>
  <si>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</si>
  <si>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</si>
  <si>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</si>
  <si>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</si>
  <si>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</si>
  <si>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</si>
  <si>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</si>
  <si>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</si>
  <si>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</si>
  <si>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</si>
  <si>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</si>
  <si>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</si>
  <si>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</si>
  <si>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</si>
  <si>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</si>
  <si>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</si>
  <si>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</si>
  <si>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</si>
  <si>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</si>
  <si>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</si>
  <si>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</si>
  <si>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</si>
  <si>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</si>
  <si>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</si>
  <si>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</si>
  <si>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</si>
  <si>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</si>
  <si>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</si>
  <si>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</si>
  <si>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</si>
  <si>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</si>
  <si>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</si>
  <si>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</si>
  <si>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</si>
  <si>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</si>
  <si>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</si>
  <si>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</si>
  <si>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</si>
  <si>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</si>
  <si>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</si>
  <si>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</si>
  <si>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</si>
  <si>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</si>
  <si>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</si>
  <si>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</si>
  <si>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</si>
  <si>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</si>
  <si>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</si>
  <si>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</si>
  <si>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</si>
  <si>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</si>
  <si>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</si>
  <si>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</si>
  <si>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</si>
  <si>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</si>
  <si>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</si>
  <si>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</si>
  <si>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</si>
  <si>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</si>
  <si>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</si>
  <si>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</si>
  <si>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</si>
  <si>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</si>
  <si>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</si>
  <si>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</si>
  <si>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</si>
  <si>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</si>
  <si>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</si>
  <si>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</si>
  <si>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</si>
  <si>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</si>
  <si>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</si>
  <si>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</si>
  <si>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</si>
  <si>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</si>
  <si>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</si>
  <si>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</si>
  <si>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</si>
  <si>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</si>
  <si>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</si>
  <si>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</si>
  <si>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</si>
  <si>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</si>
  <si>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</si>
  <si>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</si>
  <si>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</si>
  <si>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</si>
  <si>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</si>
  <si>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</si>
  <si>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</si>
  <si>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</si>
  <si>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</si>
  <si>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</si>
  <si>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</si>
  <si>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</si>
  <si>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</si>
  <si>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</si>
  <si>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</si>
  <si>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</si>
  <si>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</si>
  <si>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</si>
  <si>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</si>
  <si>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</si>
  <si>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</si>
  <si>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</si>
  <si>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</si>
  <si>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</si>
  <si>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</si>
  <si>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</si>
  <si>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</si>
  <si>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</si>
  <si>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</si>
  <si>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</si>
  <si>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</si>
  <si>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</si>
  <si>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</si>
  <si>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</si>
  <si>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</si>
  <si>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</si>
  <si>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</si>
  <si>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</si>
  <si>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</si>
  <si>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</si>
  <si>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</si>
  <si>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</si>
  <si>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</si>
  <si>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</si>
  <si>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</si>
  <si>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</si>
  <si>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</si>
  <si>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</si>
  <si>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</si>
  <si>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</si>
  <si>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</si>
  <si>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</si>
  <si>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</si>
  <si>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</si>
  <si>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</si>
  <si>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</si>
  <si>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</si>
  <si>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</si>
  <si>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</si>
  <si>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</si>
  <si>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</si>
  <si>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</si>
  <si>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</si>
  <si>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</si>
  <si>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</si>
  <si>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</si>
  <si>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</si>
  <si>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</si>
  <si>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</si>
  <si>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</si>
  <si>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</si>
  <si>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</si>
  <si>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</si>
  <si>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</si>
  <si>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</si>
  <si>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</si>
  <si>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</si>
  <si>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</si>
  <si>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</si>
  <si>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</si>
  <si>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</si>
  <si>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</si>
  <si>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</si>
  <si>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</si>
  <si>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</si>
  <si>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</si>
  <si>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</si>
  <si>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</si>
  <si>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</si>
  <si>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</si>
  <si>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</si>
  <si>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</si>
  <si>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</si>
  <si>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</si>
  <si>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</si>
  <si>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</si>
  <si>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</si>
  <si>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</si>
  <si>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</si>
  <si>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</si>
  <si>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</si>
  <si>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</si>
  <si>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</si>
  <si>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</si>
  <si>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</si>
  <si>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</si>
  <si>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</si>
  <si>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</si>
  <si>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</si>
  <si>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</si>
  <si>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</si>
  <si>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</si>
  <si>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</si>
  <si>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</si>
  <si>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</si>
  <si>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</si>
  <si>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</si>
  <si>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</si>
  <si>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</si>
  <si>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</si>
  <si>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</si>
  <si>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</si>
  <si>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</si>
  <si>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</si>
  <si>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</si>
  <si>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</si>
  <si>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</si>
  <si>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</si>
  <si>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</si>
  <si>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</si>
  <si>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</si>
  <si>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</si>
  <si>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</si>
  <si>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</si>
  <si>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</si>
  <si>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</si>
  <si>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</si>
  <si>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</si>
  <si>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</si>
  <si>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</si>
  <si>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</si>
  <si>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</si>
  <si>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</si>
  <si>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</si>
  <si>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</si>
  <si>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</si>
  <si>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</si>
  <si>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</si>
  <si>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</si>
  <si>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</si>
  <si>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</si>
  <si>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</si>
  <si>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</si>
  <si>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</si>
  <si>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</si>
  <si>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</si>
  <si>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</si>
  <si>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</si>
  <si>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</si>
  <si>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</si>
  <si>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</si>
  <si>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</si>
  <si>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</si>
  <si>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</si>
  <si>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</si>
  <si>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</si>
  <si>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</si>
  <si>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</si>
  <si>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</si>
  <si>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</si>
  <si>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</si>
  <si>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</si>
  <si>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</si>
  <si>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</si>
  <si>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</si>
  <si>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</si>
  <si>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</si>
  <si>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</si>
  <si>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</si>
  <si>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</si>
  <si>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</si>
  <si>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</si>
  <si>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</si>
  <si>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</si>
  <si>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</si>
  <si>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</si>
  <si>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</si>
  <si>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</si>
  <si>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</si>
  <si>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</si>
  <si>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</si>
  <si>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</si>
  <si>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</si>
  <si>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</si>
  <si>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</si>
  <si>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</si>
  <si>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</si>
  <si>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</si>
  <si>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</si>
  <si>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</si>
  <si>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</si>
  <si>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</si>
  <si>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</si>
  <si>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</si>
  <si>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</si>
  <si>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</si>
  <si>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</si>
  <si>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</si>
  <si>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</si>
  <si>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</si>
  <si>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</si>
  <si>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</si>
  <si>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</si>
  <si>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</si>
  <si>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</si>
  <si>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</si>
  <si>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</si>
  <si>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</si>
  <si>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</si>
  <si>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</si>
  <si>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</si>
  <si>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</si>
  <si>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</si>
  <si>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</si>
  <si>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</si>
  <si>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</si>
  <si>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</si>
  <si>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</si>
  <si>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</si>
  <si>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</si>
  <si>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</si>
  <si>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</si>
  <si>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</si>
  <si>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</si>
  <si>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</si>
  <si>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</si>
  <si>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</si>
  <si>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</si>
  <si>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</si>
  <si>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</si>
  <si>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</si>
  <si>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</si>
  <si>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</si>
  <si>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</si>
  <si>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</si>
  <si>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</si>
  <si>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</si>
  <si>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</si>
  <si>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</si>
  <si>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</si>
  <si>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</si>
  <si>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</si>
  <si>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</si>
  <si>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</si>
  <si>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</si>
  <si>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</si>
  <si>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</si>
  <si>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</si>
  <si>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</si>
  <si>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</si>
  <si>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</si>
  <si>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</si>
  <si>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</si>
  <si>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</si>
  <si>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</si>
  <si>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</si>
  <si>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</si>
  <si>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</si>
  <si>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</si>
  <si>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</si>
  <si>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</si>
  <si>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</si>
  <si>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</si>
  <si>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</si>
  <si>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</si>
  <si>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</si>
  <si>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</si>
  <si>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</si>
  <si>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</si>
  <si>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</si>
  <si>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</si>
  <si>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</si>
  <si>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</si>
  <si>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</si>
  <si>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</si>
  <si>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</si>
  <si>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</si>
  <si>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</si>
  <si>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</si>
  <si>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</si>
  <si>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</si>
  <si>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</si>
  <si>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</si>
  <si>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</si>
  <si>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</si>
  <si>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</si>
  <si>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</si>
  <si>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</si>
  <si>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</si>
  <si>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</si>
  <si>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</si>
  <si>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</si>
  <si>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</si>
  <si>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</si>
  <si>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</si>
  <si>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</si>
  <si>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</si>
  <si>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</si>
  <si>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</si>
  <si>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</si>
  <si>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</si>
  <si>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</si>
  <si>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</si>
  <si>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</si>
  <si>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</si>
  <si>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</si>
  <si>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</si>
  <si>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</si>
  <si>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</si>
  <si>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</si>
  <si>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</si>
  <si>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</si>
  <si>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</si>
  <si>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</si>
  <si>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</si>
  <si>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</si>
  <si>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</si>
  <si>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</si>
  <si>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</si>
  <si>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</si>
  <si>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</si>
  <si>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</si>
  <si>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</si>
  <si>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</si>
  <si>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</si>
  <si>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</si>
  <si>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</si>
  <si>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</si>
  <si>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</si>
  <si>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</si>
  <si>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</si>
  <si>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</si>
  <si>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</si>
  <si>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</si>
  <si>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</si>
  <si>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</si>
  <si>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</si>
  <si>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</si>
  <si>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</si>
  <si>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</si>
  <si>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</si>
  <si>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</si>
  <si>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</si>
  <si>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</si>
  <si>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</si>
  <si>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</si>
  <si>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</si>
  <si>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</si>
  <si>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</si>
  <si>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</si>
  <si>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</si>
  <si>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</si>
  <si>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</si>
  <si>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</si>
  <si>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</si>
  <si>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</si>
  <si>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</si>
  <si>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</si>
  <si>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</si>
  <si>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</si>
  <si>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</si>
  <si>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</si>
  <si>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</si>
  <si>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</si>
  <si>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</si>
  <si>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</si>
  <si>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</si>
  <si>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</si>
  <si>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</si>
  <si>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</si>
  <si>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</si>
  <si>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</si>
  <si>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</si>
  <si>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</si>
  <si>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</si>
  <si>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</si>
  <si>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</si>
  <si>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</si>
  <si>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</si>
  <si>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</si>
  <si>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</si>
  <si>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</si>
  <si>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</si>
  <si>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</si>
  <si>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</si>
  <si>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</si>
  <si>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</si>
  <si>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</si>
  <si>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</si>
  <si>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</si>
  <si>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</si>
  <si>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</si>
  <si>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</si>
  <si>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</si>
  <si>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</si>
  <si>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</si>
  <si>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</si>
  <si>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</si>
  <si>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</si>
  <si>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</si>
  <si>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</si>
  <si>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</si>
  <si>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</si>
  <si>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</si>
  <si>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</si>
  <si>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</si>
  <si>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</si>
  <si>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</si>
  <si>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</si>
  <si>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</si>
  <si>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</si>
  <si>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</si>
  <si>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</si>
  <si>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</si>
  <si>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</si>
  <si>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</si>
  <si>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</si>
  <si>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</si>
  <si>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</si>
  <si>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</si>
  <si>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</si>
  <si>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</si>
  <si>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</si>
  <si>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</si>
  <si>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</si>
  <si>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</si>
  <si>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</si>
  <si>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</si>
  <si>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</si>
  <si>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</si>
  <si>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</si>
  <si>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</si>
  <si>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</si>
  <si>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</si>
  <si>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</si>
  <si>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</si>
  <si>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</si>
  <si>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</si>
  <si>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</si>
  <si>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</si>
  <si>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</si>
  <si>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</si>
  <si>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</si>
  <si>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</si>
  <si>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</si>
  <si>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</si>
  <si>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</si>
  <si>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</si>
  <si>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</si>
  <si>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</si>
  <si>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</si>
  <si>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</si>
  <si>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</si>
  <si>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</si>
  <si>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</si>
  <si>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</si>
  <si>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</si>
  <si>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</si>
  <si>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</si>
  <si>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</si>
  <si>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</si>
  <si>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</si>
  <si>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</si>
  <si>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</si>
  <si>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</si>
  <si>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</si>
  <si>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</si>
  <si>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</si>
  <si>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</si>
  <si>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</si>
  <si>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</si>
  <si>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</si>
  <si>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</si>
  <si>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</si>
  <si>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</si>
  <si>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</si>
  <si>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</si>
  <si>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</si>
  <si>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</si>
  <si>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</si>
  <si>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</si>
  <si>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</si>
  <si>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</si>
  <si>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</si>
  <si>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</si>
  <si>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</si>
  <si>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</si>
  <si>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</si>
  <si>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</si>
  <si>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</si>
  <si>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</si>
  <si>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</si>
  <si>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</si>
  <si>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</si>
  <si>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</si>
  <si>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</si>
  <si>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</si>
  <si>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</si>
  <si>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</si>
  <si>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</si>
  <si>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</si>
  <si>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</si>
  <si>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</si>
  <si>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</si>
  <si>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</si>
  <si>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</si>
  <si>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</si>
  <si>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</si>
  <si>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</si>
  <si>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</si>
  <si>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</si>
  <si>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</si>
  <si>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</si>
  <si>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</si>
  <si>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</si>
  <si>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</si>
  <si>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</si>
  <si>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</si>
  <si>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</si>
  <si>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</si>
  <si>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</si>
  <si>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</si>
  <si>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</si>
  <si>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</si>
  <si>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</si>
  <si>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</si>
  <si>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</si>
  <si>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</si>
  <si>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</si>
  <si>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</si>
  <si>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</si>
  <si>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</si>
  <si>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</si>
  <si>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</si>
  <si>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</si>
  <si>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</si>
  <si>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</si>
  <si>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</si>
  <si>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</si>
  <si>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</si>
  <si>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</si>
  <si>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</si>
  <si>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</si>
  <si>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</si>
  <si>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</si>
  <si>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</si>
  <si>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</si>
  <si>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</si>
  <si>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</si>
  <si>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</si>
  <si>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</si>
  <si>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</si>
  <si>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</si>
  <si>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</si>
  <si>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</si>
  <si>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</si>
  <si>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</si>
  <si>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</si>
  <si>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</si>
  <si>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</si>
  <si>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</si>
  <si>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</si>
  <si>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</si>
  <si>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</si>
  <si>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</si>
  <si>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</si>
  <si>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</si>
  <si>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</si>
  <si>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</si>
  <si>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</si>
  <si>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</si>
  <si>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</si>
  <si>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</si>
  <si>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</si>
  <si>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</si>
  <si>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</si>
  <si>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</si>
  <si>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</si>
  <si>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</si>
  <si>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</si>
  <si>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</si>
  <si>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</si>
  <si>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</si>
  <si>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</si>
  <si>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</si>
  <si>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</si>
  <si>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</si>
  <si>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</si>
  <si>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</si>
  <si>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</si>
  <si>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</si>
  <si>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</si>
  <si>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</si>
  <si>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</si>
  <si>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</si>
  <si>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</si>
  <si>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</si>
  <si>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</si>
  <si>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</si>
  <si>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</si>
  <si>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</si>
  <si>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</si>
  <si>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</si>
  <si>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</si>
  <si>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</si>
  <si>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</si>
  <si>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</si>
  <si>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</si>
  <si>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</si>
  <si>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</si>
  <si>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</si>
  <si>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</si>
  <si>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</si>
  <si>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</si>
  <si>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</si>
  <si>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</si>
  <si>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</si>
  <si>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</si>
  <si>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</si>
  <si>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</si>
  <si>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</si>
  <si>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</si>
  <si>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</si>
  <si>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</si>
  <si>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</si>
  <si>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</si>
  <si>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</si>
  <si>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</si>
  <si>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</si>
  <si>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</si>
  <si>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</si>
  <si>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</si>
  <si>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</si>
  <si>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</si>
  <si>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</si>
  <si>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</si>
  <si>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</si>
  <si>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</si>
  <si>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</si>
  <si>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</si>
  <si>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</si>
  <si>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</si>
  <si>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</si>
  <si>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</si>
  <si>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</si>
  <si>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</si>
  <si>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</si>
  <si>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</si>
  <si>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</si>
  <si>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</si>
  <si>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</si>
  <si>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</si>
  <si>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</si>
  <si>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</si>
  <si>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</si>
  <si>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</si>
  <si>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</si>
  <si>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</si>
  <si>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</si>
  <si>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</si>
  <si>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</si>
  <si>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</si>
  <si>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</si>
  <si>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</si>
  <si>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</si>
  <si>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</si>
  <si>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</si>
  <si>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</si>
  <si>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</si>
  <si>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</si>
  <si>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</si>
  <si>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</si>
  <si>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</si>
  <si>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</si>
  <si>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</si>
  <si>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</si>
  <si>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</si>
  <si>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</si>
  <si>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</si>
  <si>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</si>
  <si>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</si>
  <si>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</si>
  <si>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</si>
  <si>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</si>
  <si>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</si>
  <si>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</si>
  <si>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</si>
  <si>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</si>
  <si>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</si>
  <si>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</si>
  <si>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</si>
  <si>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</si>
  <si>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</si>
  <si>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</si>
  <si>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</si>
  <si>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</si>
  <si>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</si>
  <si>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</si>
  <si>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</si>
  <si>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</si>
  <si>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</si>
  <si>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</si>
  <si>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</si>
  <si>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</si>
  <si>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</si>
  <si>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</si>
  <si>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</si>
  <si>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</si>
  <si>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</si>
  <si>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</si>
  <si>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</si>
  <si>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</si>
  <si>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</si>
  <si>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</si>
  <si>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</si>
  <si>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</si>
  <si>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</si>
  <si>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</si>
  <si>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</si>
  <si>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</si>
  <si>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</si>
  <si>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</si>
  <si>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</si>
  <si>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</si>
  <si>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</si>
  <si>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</si>
  <si>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</si>
  <si>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</si>
  <si>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</si>
  <si>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</si>
  <si>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</si>
  <si>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</si>
  <si>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</si>
  <si>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</si>
  <si>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</si>
  <si>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</si>
  <si>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</si>
  <si>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</si>
  <si>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</si>
  <si>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</si>
  <si>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</si>
  <si>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</si>
  <si>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</si>
  <si>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</si>
  <si>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</si>
  <si>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</si>
  <si>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</si>
  <si>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</si>
  <si>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</si>
  <si>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</si>
  <si>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</si>
  <si>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</si>
  <si>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</si>
  <si>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</si>
  <si>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</si>
  <si>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</si>
  <si>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</si>
  <si>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</si>
  <si>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</si>
  <si>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</si>
  <si>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</si>
  <si>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</si>
  <si>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</si>
  <si>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</si>
  <si>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</si>
  <si>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</si>
  <si>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</si>
  <si>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</si>
  <si>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</si>
  <si>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</si>
  <si>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</si>
  <si>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</si>
  <si>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</si>
  <si>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</si>
  <si>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</si>
  <si>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</si>
  <si>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</si>
  <si>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</si>
  <si>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</si>
  <si>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</si>
  <si>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</si>
  <si>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</si>
  <si>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</si>
  <si>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</si>
  <si>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</si>
  <si>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</si>
  <si>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</si>
  <si>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</si>
  <si>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</si>
  <si>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</si>
  <si>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</si>
  <si>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</si>
  <si>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</si>
  <si>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</si>
  <si>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</si>
  <si>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</si>
  <si>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</si>
  <si>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</si>
  <si>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</si>
  <si>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</si>
  <si>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</si>
  <si>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</si>
  <si>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</si>
  <si>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</si>
  <si>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</si>
  <si>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</si>
  <si>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</si>
  <si>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</si>
  <si>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</si>
  <si>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</si>
  <si>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</si>
  <si>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</si>
  <si>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</si>
  <si>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</si>
  <si>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</si>
  <si>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</si>
  <si>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</si>
  <si>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</si>
  <si>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</si>
  <si>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</si>
  <si>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</si>
  <si>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</si>
  <si>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</si>
  <si>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</si>
  <si>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</si>
  <si>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</si>
  <si>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</si>
  <si>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</si>
  <si>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</si>
  <si>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</si>
  <si>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</si>
  <si>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</si>
  <si>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</si>
  <si>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</si>
  <si>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</si>
  <si>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</si>
  <si>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</si>
  <si>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</si>
  <si>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</si>
  <si>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</si>
  <si>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</si>
  <si>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</si>
  <si>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</si>
  <si>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</si>
  <si>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</si>
  <si>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</si>
  <si>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</si>
  <si>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</si>
  <si>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</si>
  <si>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</si>
  <si>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</si>
  <si>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</si>
  <si>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</si>
  <si>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</si>
  <si>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</si>
  <si>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</si>
  <si>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</si>
  <si>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</si>
  <si>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</si>
  <si>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</si>
  <si>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</si>
  <si>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</si>
  <si>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</si>
  <si>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</si>
  <si>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</si>
  <si>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</si>
  <si>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</si>
  <si>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</si>
  <si>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</si>
  <si>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</si>
  <si>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</si>
  <si>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</si>
  <si>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</si>
  <si>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</si>
  <si>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</si>
  <si>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</si>
  <si>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</si>
  <si>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</si>
  <si>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</si>
  <si>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</si>
  <si>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</si>
  <si>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</si>
  <si>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</si>
  <si>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</si>
  <si>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</si>
  <si>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</si>
  <si>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</si>
  <si>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</si>
  <si>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</si>
  <si>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</si>
  <si>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</si>
  <si>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</si>
  <si>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</si>
  <si>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</si>
  <si>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</si>
  <si>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</si>
  <si>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</si>
  <si>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</si>
  <si>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</si>
  <si>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</si>
  <si>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</si>
  <si>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</si>
  <si>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</si>
  <si>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</si>
  <si>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</si>
  <si>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</si>
  <si>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</si>
  <si>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</si>
  <si>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</si>
  <si>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</si>
  <si>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</si>
  <si>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</si>
  <si>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</si>
  <si>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</si>
  <si>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</si>
  <si>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</si>
  <si>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</si>
  <si>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</si>
  <si>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</si>
  <si>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</si>
  <si>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</si>
  <si>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</si>
  <si>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</si>
  <si>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</si>
  <si>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</si>
  <si>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</si>
  <si>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</si>
  <si>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</si>
  <si>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</si>
  <si>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</si>
  <si>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</si>
  <si>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</si>
  <si>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</si>
  <si>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</si>
  <si>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</si>
  <si>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</si>
  <si>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</si>
  <si>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</si>
  <si>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</si>
  <si>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</si>
  <si>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</si>
  <si>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</si>
  <si>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</si>
  <si>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</si>
  <si>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</si>
  <si>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</si>
  <si>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</si>
  <si>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</si>
  <si>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</si>
  <si>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</si>
  <si>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</si>
  <si>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</si>
  <si>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</si>
  <si>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</si>
  <si>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</si>
  <si>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</si>
  <si>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</si>
  <si>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</si>
  <si>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</si>
  <si>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</si>
  <si>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</si>
  <si>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</si>
  <si>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</si>
  <si>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</si>
  <si>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</si>
  <si>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</si>
  <si>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</si>
  <si>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</si>
  <si>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</si>
  <si>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</si>
  <si>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</si>
  <si>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</si>
  <si>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</si>
  <si>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</si>
  <si>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</si>
  <si>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</si>
  <si>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</si>
  <si>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</si>
  <si>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</si>
  <si>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</si>
  <si>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</si>
  <si>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</si>
  <si>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</si>
  <si>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</si>
  <si>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</si>
  <si>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</si>
  <si>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</si>
  <si>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</si>
  <si>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</si>
  <si>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</si>
  <si>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</si>
  <si>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</si>
  <si>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</si>
  <si>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</si>
  <si>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</si>
  <si>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</si>
  <si>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</si>
  <si>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</si>
  <si>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</si>
  <si>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</si>
  <si>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</si>
  <si>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</si>
  <si>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</si>
  <si>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</si>
  <si>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</si>
  <si>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</si>
  <si>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</si>
  <si>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</si>
  <si>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</si>
  <si>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</si>
  <si>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</si>
  <si>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</si>
  <si>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</si>
  <si>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</si>
  <si>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</si>
  <si>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</si>
  <si>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</si>
  <si>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</si>
  <si>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</si>
  <si>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</si>
  <si>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</si>
  <si>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</si>
  <si>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</si>
  <si>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</si>
  <si>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</si>
  <si>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</si>
  <si>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</si>
  <si>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</si>
  <si>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</si>
  <si>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</si>
  <si>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</si>
  <si>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</si>
  <si>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</si>
  <si>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</si>
  <si>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</si>
  <si>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</si>
  <si>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</si>
  <si>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</si>
  <si>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</si>
  <si>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</si>
  <si>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</si>
  <si>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</si>
  <si>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</si>
  <si>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</si>
  <si>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</si>
  <si>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</si>
  <si>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</si>
  <si>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</si>
  <si>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</si>
  <si>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</si>
  <si>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</si>
  <si>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</si>
  <si>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</si>
  <si>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</si>
  <si>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</si>
  <si>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</si>
  <si>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</si>
  <si>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</si>
  <si>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</si>
  <si>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</si>
  <si>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</si>
  <si>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</si>
  <si>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</si>
  <si>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</si>
  <si>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</si>
  <si>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</si>
  <si>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</si>
  <si>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</si>
  <si>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</si>
  <si>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</si>
  <si>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</si>
  <si>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</si>
  <si>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</si>
  <si>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</si>
  <si>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</si>
  <si>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</si>
  <si>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</si>
  <si>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</si>
  <si>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</si>
  <si>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</si>
  <si>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</si>
  <si>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</si>
  <si>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</si>
  <si>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</si>
  <si>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</si>
  <si>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</si>
  <si>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</si>
  <si>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</si>
  <si>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</si>
  <si>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</si>
  <si>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</si>
  <si>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</si>
  <si>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</si>
  <si>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</si>
  <si>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</si>
  <si>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</si>
  <si>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</si>
  <si>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</si>
  <si>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</si>
  <si>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</si>
  <si>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</si>
  <si>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</si>
  <si>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</si>
  <si>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</si>
  <si>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</si>
  <si>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</si>
  <si>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</si>
  <si>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</si>
  <si>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</si>
  <si>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</si>
  <si>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</si>
  <si>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</si>
  <si>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</si>
  <si>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</si>
  <si>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</si>
  <si>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</si>
  <si>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</si>
  <si>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</si>
  <si>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</si>
  <si>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</si>
  <si>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</si>
  <si>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</si>
  <si>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</si>
  <si>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</si>
  <si>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</si>
  <si>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</si>
  <si>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</si>
  <si>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</si>
  <si>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</si>
  <si>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</si>
  <si>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</si>
  <si>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</si>
  <si>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</si>
  <si>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</si>
  <si>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</si>
  <si>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</si>
  <si>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</si>
  <si>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</si>
  <si>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</si>
  <si>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</si>
  <si>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</si>
  <si>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</si>
  <si>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</si>
  <si>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</si>
  <si>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</si>
  <si>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</si>
  <si>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</si>
  <si>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</si>
  <si>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</si>
  <si>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</si>
  <si>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</si>
  <si>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</si>
  <si>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</si>
  <si>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</si>
  <si>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</si>
  <si>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</si>
  <si>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</si>
  <si>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</si>
  <si>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</si>
  <si>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</si>
  <si>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</si>
  <si>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</si>
  <si>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</si>
  <si>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</si>
  <si>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</si>
  <si>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</si>
  <si>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</si>
  <si>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</si>
  <si>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</si>
  <si>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</si>
  <si>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</si>
  <si>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</si>
  <si>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</si>
  <si>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</si>
  <si>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</si>
  <si>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</si>
  <si>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</si>
  <si>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</si>
  <si>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</si>
  <si>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</si>
  <si>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</si>
  <si>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</si>
  <si>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</si>
  <si>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</si>
  <si>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</si>
  <si>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</si>
  <si>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</si>
  <si>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</si>
  <si>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</si>
  <si>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</si>
  <si>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</si>
  <si>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</si>
  <si>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</si>
  <si>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</si>
  <si>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</si>
  <si>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</si>
  <si>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</si>
  <si>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</si>
  <si>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</si>
  <si>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</si>
  <si>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</si>
  <si>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</si>
  <si>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</si>
  <si>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</si>
  <si>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</si>
  <si>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</si>
  <si>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</si>
  <si>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</si>
  <si>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</si>
  <si>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</si>
  <si>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</si>
  <si>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</si>
  <si>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</si>
  <si>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</si>
  <si>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</si>
  <si>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</si>
  <si>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</si>
  <si>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</si>
  <si>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</si>
  <si>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</si>
  <si>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</si>
  <si>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</si>
  <si>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</si>
  <si>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</si>
  <si>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</si>
  <si>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</si>
  <si>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</si>
  <si>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</si>
  <si>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</si>
  <si>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</si>
  <si>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</si>
  <si>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</si>
  <si>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</si>
  <si>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</si>
  <si>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</si>
  <si>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</si>
  <si>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</si>
  <si>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</si>
  <si>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</si>
  <si>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</si>
  <si>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</si>
  <si>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</si>
  <si>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</si>
  <si>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</si>
  <si>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</si>
  <si>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</si>
  <si>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</si>
  <si>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</si>
  <si>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</si>
  <si>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</si>
  <si>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</si>
  <si>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</si>
  <si>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</si>
  <si>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</si>
  <si>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</si>
  <si>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</si>
  <si>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</si>
  <si>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</si>
  <si>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</si>
  <si>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</si>
  <si>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</si>
  <si>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</si>
  <si>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</si>
  <si>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</si>
  <si>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</si>
  <si>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</si>
  <si>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</si>
  <si>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</si>
  <si>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</si>
  <si>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</si>
  <si>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</si>
  <si>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</si>
  <si>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</si>
  <si>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</si>
  <si>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</si>
  <si>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</si>
  <si>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</si>
  <si>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</si>
  <si>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</si>
  <si>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</si>
  <si>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</si>
  <si>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</si>
  <si>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</si>
  <si>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</si>
  <si>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</si>
  <si>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</si>
  <si>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</si>
  <si>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</si>
  <si>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</si>
  <si>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</si>
  <si>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</si>
  <si>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</si>
  <si>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</si>
  <si>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</si>
  <si>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</si>
  <si>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</si>
  <si>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</si>
  <si>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</si>
  <si>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</si>
  <si>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</si>
  <si>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</si>
  <si>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</si>
  <si>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</si>
  <si>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</si>
  <si>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</si>
  <si>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</si>
  <si>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</si>
  <si>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</si>
  <si>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</si>
  <si>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</si>
  <si>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</si>
  <si>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</si>
  <si>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</si>
  <si>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</si>
  <si>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</si>
  <si>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</si>
  <si>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</si>
  <si>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</si>
  <si>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</si>
  <si>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</si>
  <si>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</si>
  <si>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</si>
  <si>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</si>
  <si>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</si>
  <si>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</si>
  <si>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</si>
  <si>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</si>
  <si>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</si>
  <si>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</si>
  <si>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</si>
  <si>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</si>
  <si>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</si>
  <si>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</si>
  <si>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</si>
  <si>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</si>
  <si>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</si>
  <si>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</si>
  <si>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</si>
  <si>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</si>
  <si>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</si>
  <si>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</si>
  <si>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</si>
  <si>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</si>
  <si>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</si>
  <si>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</si>
  <si>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</si>
  <si>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</si>
  <si>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</si>
  <si>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</si>
  <si>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</si>
  <si>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</si>
  <si>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</si>
  <si>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</si>
  <si>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</si>
  <si>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</si>
  <si>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</si>
  <si>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</si>
  <si>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</si>
  <si>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</si>
  <si>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</si>
  <si>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</si>
  <si>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</si>
  <si>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</si>
  <si>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</si>
  <si>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</si>
  <si>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</si>
  <si>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</si>
  <si>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</si>
  <si>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</si>
  <si>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</si>
  <si>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</si>
  <si>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</si>
  <si>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</si>
  <si>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</si>
  <si>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</si>
  <si>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</si>
  <si>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</si>
  <si>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</si>
  <si>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</si>
  <si>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</si>
  <si>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</si>
  <si>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</si>
  <si>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</si>
  <si>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</si>
  <si>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</si>
  <si>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</si>
  <si>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</si>
  <si>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</si>
  <si>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</si>
  <si>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</si>
  <si>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</si>
  <si>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</si>
  <si>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</si>
  <si>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</si>
  <si>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</si>
  <si>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</si>
  <si>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</si>
  <si>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</si>
  <si>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</si>
  <si>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</si>
  <si>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</si>
  <si>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</si>
  <si>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</si>
  <si>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</si>
  <si>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</si>
  <si>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</si>
  <si>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</si>
  <si>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</si>
  <si>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</si>
  <si>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</si>
  <si>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</si>
  <si>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</si>
  <si>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</si>
  <si>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</si>
  <si>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</si>
  <si>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</si>
  <si>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</si>
  <si>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</si>
  <si>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</si>
  <si>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</si>
  <si>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</si>
  <si>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</si>
  <si>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</si>
  <si>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</si>
  <si>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</si>
  <si>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</si>
  <si>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</si>
  <si>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</si>
  <si>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</si>
  <si>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</si>
  <si>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</si>
  <si>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</si>
  <si>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</si>
  <si>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</si>
  <si>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</si>
  <si>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</si>
  <si>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</si>
  <si>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</si>
  <si>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</si>
  <si>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</si>
  <si>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</si>
  <si>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</si>
  <si>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</si>
  <si>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</si>
  <si>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</si>
  <si>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</si>
  <si>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</si>
  <si>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</si>
  <si>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</si>
  <si>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</si>
  <si>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</si>
  <si>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</si>
  <si>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</si>
  <si>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</si>
  <si>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</si>
  <si>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</si>
  <si>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</si>
  <si>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</si>
  <si>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</si>
  <si>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</si>
  <si>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</si>
  <si>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</si>
  <si>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</si>
  <si>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</si>
  <si>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</si>
  <si>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</si>
  <si>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</si>
  <si>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</si>
  <si>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</si>
  <si>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</si>
  <si>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</si>
  <si>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</si>
  <si>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</si>
  <si>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</si>
  <si>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</si>
  <si>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</si>
  <si>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</si>
  <si>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</si>
  <si>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</si>
  <si>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</si>
  <si>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</si>
  <si>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</si>
  <si>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</si>
  <si>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</si>
  <si>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</si>
  <si>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</si>
  <si>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</si>
  <si>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</si>
  <si>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</si>
  <si>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</si>
  <si>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</si>
  <si>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</si>
  <si>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</si>
  <si>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</si>
  <si>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</si>
  <si>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</si>
  <si>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</si>
  <si>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</si>
  <si>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</si>
  <si>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</si>
  <si>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</si>
  <si>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</si>
  <si>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</si>
  <si>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</si>
  <si>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</si>
  <si>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</si>
  <si>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</si>
  <si>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</si>
  <si>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</si>
  <si>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</si>
  <si>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</si>
  <si>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</si>
  <si>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</si>
  <si>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</si>
  <si>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</si>
  <si>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</si>
  <si>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</si>
  <si>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</si>
  <si>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</si>
  <si>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</si>
  <si>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</si>
  <si>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</si>
  <si>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</si>
  <si>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</si>
  <si>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</si>
  <si>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</si>
  <si>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</si>
  <si>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</si>
  <si>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</si>
  <si>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</si>
  <si>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</si>
  <si>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</si>
  <si>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</si>
  <si>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</si>
  <si>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</si>
  <si>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</si>
  <si>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</si>
  <si>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</si>
  <si>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</si>
  <si>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</si>
  <si>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</si>
  <si>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</si>
  <si>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</si>
  <si>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</si>
  <si>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</si>
  <si>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</si>
  <si>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</si>
  <si>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</si>
  <si>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</si>
  <si>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</si>
  <si>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</si>
  <si>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</si>
  <si>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</si>
  <si>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</si>
  <si>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</si>
  <si>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</si>
  <si>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</si>
  <si>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</si>
  <si>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</si>
  <si>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</si>
  <si>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</si>
  <si>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</si>
  <si>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</si>
  <si>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</si>
  <si>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</si>
  <si>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</si>
  <si>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</si>
  <si>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</si>
  <si>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</si>
  <si>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</si>
  <si>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</si>
  <si>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</si>
  <si>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</si>
  <si>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</si>
  <si>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</si>
  <si>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</si>
  <si>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</si>
  <si>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</si>
  <si>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</si>
  <si>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</si>
  <si>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</si>
  <si>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</si>
  <si>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</si>
  <si>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</si>
  <si>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</si>
  <si>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</si>
  <si>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</si>
  <si>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</si>
  <si>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</si>
  <si>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</si>
  <si>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</si>
  <si>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</si>
  <si>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</si>
  <si>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</si>
  <si>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</si>
  <si>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</si>
  <si>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</si>
  <si>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</si>
  <si>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</si>
  <si>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</si>
  <si>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</si>
  <si>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</si>
  <si>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</si>
  <si>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</si>
  <si>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</si>
  <si>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</si>
  <si>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</si>
  <si>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</si>
  <si>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</si>
  <si>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</si>
  <si>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</si>
  <si>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</si>
  <si>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</si>
  <si>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</si>
  <si>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</si>
  <si>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</si>
  <si>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</si>
  <si>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</si>
  <si>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</si>
  <si>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</si>
  <si>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</si>
  <si>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</si>
  <si>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</si>
  <si>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</si>
  <si>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</si>
  <si>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</si>
  <si>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</si>
  <si>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</si>
  <si>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</si>
  <si>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</si>
  <si>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</si>
  <si>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</si>
  <si>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</si>
  <si>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</si>
  <si>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</si>
  <si>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</si>
  <si>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</si>
  <si>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</si>
  <si>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</si>
  <si>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</si>
  <si>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</si>
  <si>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</si>
  <si>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</si>
  <si>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</si>
  <si>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</si>
  <si>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</si>
  <si>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</si>
  <si>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</si>
  <si>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</si>
  <si>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</si>
  <si>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</si>
  <si>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</si>
  <si>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</si>
  <si>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</si>
  <si>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</si>
  <si>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</si>
  <si>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</si>
  <si>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</si>
  <si>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</si>
  <si>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</si>
  <si>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</si>
  <si>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</si>
  <si>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</si>
  <si>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</si>
  <si>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</si>
  <si>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</si>
  <si>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</si>
  <si>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</si>
  <si>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</si>
  <si>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</si>
  <si>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</si>
  <si>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</si>
  <si>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</si>
  <si>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</si>
  <si>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</si>
  <si>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</si>
  <si>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</si>
  <si>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</si>
  <si>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</si>
  <si>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</si>
  <si>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</si>
  <si>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</si>
  <si>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</si>
  <si>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</si>
  <si>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</si>
  <si>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</si>
  <si>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</si>
  <si>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</si>
  <si>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</si>
  <si>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</si>
  <si>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</si>
  <si>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</si>
  <si>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</si>
  <si>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</si>
  <si>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</si>
  <si>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</si>
  <si>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</si>
  <si>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</si>
  <si>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</si>
  <si>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</si>
  <si>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</si>
  <si>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</si>
  <si>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</si>
  <si>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</si>
  <si>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</si>
  <si>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</si>
  <si>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</si>
  <si>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</si>
  <si>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</si>
  <si>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</si>
  <si>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</si>
  <si>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</si>
  <si>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</si>
  <si>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</si>
  <si>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</si>
  <si>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</si>
  <si>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</si>
  <si>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</si>
  <si>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</si>
  <si>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</si>
  <si>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</si>
  <si>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</si>
  <si>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</si>
  <si>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</si>
  <si>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</si>
  <si>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</si>
  <si>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</si>
  <si>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</si>
  <si>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</si>
  <si>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</si>
  <si>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</si>
  <si>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</si>
  <si>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</si>
  <si>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</si>
  <si>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</si>
  <si>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</si>
  <si>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</si>
  <si>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</si>
  <si>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</si>
  <si>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</si>
  <si>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</si>
  <si>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</si>
  <si>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</si>
  <si>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</si>
  <si>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</si>
  <si>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</si>
  <si>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</si>
  <si>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</si>
  <si>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</si>
  <si>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</si>
  <si>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</si>
  <si>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</si>
  <si>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</si>
  <si>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</si>
  <si>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</si>
  <si>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</si>
  <si>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</si>
  <si>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</si>
  <si>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</si>
  <si>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</si>
  <si>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</si>
  <si>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</si>
  <si>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</si>
  <si>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</si>
  <si>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</si>
  <si>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</si>
  <si>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</si>
  <si>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</si>
  <si>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</si>
  <si>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</si>
  <si>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</si>
  <si>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</si>
  <si>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</si>
  <si>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</si>
  <si>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</si>
  <si>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</si>
  <si>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</si>
  <si>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</si>
  <si>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</si>
  <si>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</si>
  <si>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</si>
  <si>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</si>
  <si>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</si>
  <si>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</si>
  <si>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</si>
  <si>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</si>
  <si>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</si>
  <si>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</si>
  <si>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</si>
  <si>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</si>
  <si>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</si>
  <si>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</si>
  <si>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</si>
  <si>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</si>
  <si>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</si>
  <si>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</si>
  <si>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</si>
  <si>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</si>
  <si>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</si>
  <si>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</si>
  <si>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</si>
  <si>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</si>
  <si>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</si>
  <si>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</si>
  <si>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</si>
  <si>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</si>
  <si>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</si>
  <si>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</si>
  <si>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</si>
  <si>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</si>
  <si>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</si>
  <si>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</si>
  <si>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</si>
  <si>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</si>
  <si>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</si>
  <si>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</si>
  <si>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</si>
  <si>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</si>
  <si>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</si>
  <si>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</si>
  <si>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</si>
  <si>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</si>
  <si>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</si>
  <si>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</si>
  <si>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</si>
  <si>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</si>
  <si>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</si>
  <si>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</si>
  <si>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</si>
  <si>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</si>
  <si>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</si>
  <si>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</si>
  <si>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</si>
  <si>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</si>
  <si>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</si>
  <si>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</si>
  <si>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</si>
  <si>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</si>
  <si>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</si>
  <si>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</si>
  <si>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</si>
  <si>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</si>
  <si>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</si>
  <si>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</si>
  <si>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</si>
  <si>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</si>
  <si>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</si>
  <si>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</si>
  <si>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</si>
  <si>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</si>
  <si>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</si>
  <si>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</si>
  <si>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</si>
  <si>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</si>
  <si>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</si>
  <si>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</si>
  <si>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</si>
  <si>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</si>
  <si>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</si>
  <si>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</si>
  <si>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</si>
  <si>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</si>
  <si>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</si>
  <si>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</si>
  <si>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</si>
  <si>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</si>
  <si>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</si>
  <si>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</si>
  <si>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</si>
  <si>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</si>
  <si>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</si>
  <si>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</si>
  <si>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</si>
  <si>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</si>
  <si>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</si>
  <si>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</si>
  <si>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</si>
  <si>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</si>
  <si>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</si>
  <si>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</si>
  <si>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</si>
  <si>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</si>
  <si>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</si>
  <si>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</si>
  <si>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</si>
  <si>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</si>
  <si>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</si>
  <si>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</si>
  <si>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</si>
  <si>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</si>
  <si>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</si>
  <si>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</si>
  <si>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</si>
  <si>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</si>
  <si>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</si>
  <si>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</si>
  <si>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</si>
  <si>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</si>
  <si>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</si>
  <si>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</si>
  <si>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</si>
  <si>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</si>
  <si>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</si>
  <si>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</si>
  <si>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</si>
  <si>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</si>
  <si>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</si>
  <si>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</si>
  <si>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</si>
  <si>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</si>
  <si>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</si>
  <si>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</si>
  <si>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</si>
  <si>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</si>
  <si>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</si>
  <si>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</si>
  <si>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</si>
  <si>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</si>
  <si>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</si>
  <si>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</si>
  <si>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</si>
  <si>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</si>
  <si>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</si>
  <si>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</si>
  <si>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</si>
  <si>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</si>
  <si>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</si>
  <si>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</si>
  <si>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</si>
  <si>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</si>
  <si>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</si>
  <si>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</si>
  <si>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</si>
  <si>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</si>
  <si>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</si>
  <si>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</si>
  <si>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</si>
  <si>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</si>
  <si>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</si>
  <si>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</si>
  <si>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</si>
  <si>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</si>
  <si>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</si>
  <si>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</si>
  <si>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</si>
  <si>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</si>
  <si>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</si>
  <si>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</si>
  <si>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</si>
  <si>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</si>
  <si>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</si>
  <si>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</si>
  <si>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</si>
  <si>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</si>
  <si>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</si>
  <si>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</si>
  <si>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</si>
  <si>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</si>
  <si>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</si>
  <si>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</si>
  <si>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</si>
  <si>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</si>
  <si>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</si>
  <si>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</si>
  <si>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</si>
  <si>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</si>
  <si>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</si>
  <si>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</si>
  <si>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</si>
  <si>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</si>
  <si>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</si>
  <si>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</si>
  <si>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</si>
  <si>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</si>
  <si>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</si>
  <si>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</si>
  <si>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</si>
  <si>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</si>
  <si>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</si>
  <si>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</si>
  <si>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</si>
  <si>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</si>
  <si>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</si>
  <si>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</si>
  <si>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</si>
  <si>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</si>
  <si>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</si>
  <si>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</si>
  <si>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</si>
  <si>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</si>
  <si>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</si>
  <si>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</si>
  <si>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</si>
  <si>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</si>
  <si>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</si>
  <si>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</si>
  <si>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</si>
  <si>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</si>
  <si>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</si>
  <si>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</si>
  <si>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</si>
  <si>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</si>
  <si>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</si>
  <si>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</si>
  <si>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</si>
  <si>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</si>
  <si>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</si>
  <si>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</si>
  <si>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</si>
  <si>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</si>
  <si>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</si>
  <si>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</si>
  <si>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</si>
  <si>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</si>
  <si>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</si>
  <si>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</si>
  <si>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</si>
  <si>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</si>
  <si>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</si>
  <si>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</si>
  <si>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</si>
  <si>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</si>
  <si>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</si>
  <si>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</si>
  <si>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</si>
  <si>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</si>
  <si>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</si>
  <si>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</si>
  <si>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</si>
  <si>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</si>
  <si>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</si>
  <si>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</si>
  <si>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</si>
  <si>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</si>
  <si>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</si>
  <si>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</si>
  <si>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</si>
  <si>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</si>
  <si>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</si>
  <si>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</si>
  <si>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</si>
  <si>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</si>
  <si>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</si>
  <si>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</si>
  <si>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</si>
  <si>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</si>
  <si>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</si>
  <si>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</si>
  <si>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</si>
  <si>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</si>
  <si>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</si>
  <si>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</si>
  <si>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</si>
  <si>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</si>
  <si>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</si>
  <si>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</si>
  <si>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</si>
  <si>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</si>
  <si>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</si>
  <si>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</si>
  <si>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</si>
  <si>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</si>
  <si>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</si>
  <si>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</si>
  <si>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</si>
  <si>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</si>
  <si>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</si>
  <si>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</si>
  <si>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</si>
  <si>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</si>
  <si>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</si>
  <si>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</si>
  <si>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</si>
  <si>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</si>
  <si>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</si>
  <si>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</si>
  <si>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</si>
  <si>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</si>
  <si>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</si>
  <si>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</si>
  <si>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</si>
  <si>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</si>
  <si>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</si>
  <si>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</si>
  <si>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</si>
  <si>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</si>
  <si>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</si>
  <si>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</si>
  <si>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</si>
  <si>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</si>
  <si>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</si>
  <si>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</si>
  <si>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</si>
  <si>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</si>
  <si>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</si>
  <si>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</si>
  <si>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</si>
  <si>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</si>
  <si>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</si>
  <si>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</si>
  <si>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</si>
  <si>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</si>
  <si>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</si>
  <si>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</si>
  <si>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</si>
  <si>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</si>
  <si>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</si>
  <si>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</si>
  <si>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</si>
  <si>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</si>
  <si>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</si>
  <si>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</si>
  <si>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</si>
  <si>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</si>
  <si>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</si>
  <si>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</si>
  <si>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</si>
  <si>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</si>
  <si>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</si>
  <si>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</si>
  <si>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</si>
  <si>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</si>
  <si>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</si>
  <si>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</si>
  <si>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</si>
  <si>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</si>
  <si>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</si>
  <si>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</si>
  <si>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</si>
  <si>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</si>
  <si>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</si>
  <si>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</si>
  <si>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</si>
  <si>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</si>
  <si>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</si>
  <si>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</si>
  <si>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</si>
  <si>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</si>
  <si>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</si>
  <si>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</si>
  <si>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</si>
  <si>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</si>
  <si>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</si>
  <si>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</si>
  <si>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</si>
  <si>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</si>
  <si>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</si>
  <si>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</si>
  <si>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</si>
  <si>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</si>
  <si>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</si>
  <si>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</si>
  <si>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</si>
  <si>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</si>
  <si>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</si>
  <si>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</si>
  <si>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</si>
  <si>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</si>
  <si>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</si>
  <si>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</si>
  <si>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</si>
  <si>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</si>
  <si>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</si>
  <si>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</si>
  <si>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</si>
  <si>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</si>
  <si>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</si>
  <si>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</si>
  <si>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</si>
  <si>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</si>
  <si>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</si>
  <si>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</si>
  <si>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</si>
  <si>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</si>
  <si>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</si>
  <si>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</si>
  <si>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</si>
  <si>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</si>
  <si>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</si>
  <si>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</si>
  <si>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</si>
  <si>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</si>
  <si>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</si>
  <si>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</si>
  <si>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</si>
  <si>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</si>
  <si>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</si>
  <si>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</si>
  <si>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</si>
  <si>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</si>
  <si>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</si>
  <si>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</si>
  <si>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</si>
  <si>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</si>
  <si>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</si>
  <si>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</si>
  <si>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</si>
  <si>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</si>
  <si>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</si>
  <si>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</si>
  <si>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</si>
  <si>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</si>
  <si>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</si>
  <si>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</si>
  <si>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</si>
  <si>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</si>
  <si>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</si>
  <si>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</si>
  <si>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</si>
  <si>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</si>
  <si>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</si>
  <si>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</si>
  <si>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</si>
  <si>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</si>
  <si>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</si>
  <si>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</si>
  <si>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</si>
  <si>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</si>
  <si>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</si>
  <si>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</si>
  <si>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</si>
  <si>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</si>
  <si>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</si>
  <si>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</si>
  <si>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</si>
  <si>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</si>
  <si>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</si>
  <si>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</si>
  <si>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</si>
  <si>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</si>
  <si>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</si>
  <si>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</si>
  <si>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</si>
  <si>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</si>
  <si>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</si>
  <si>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</si>
  <si>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</si>
  <si>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</si>
  <si>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</si>
  <si>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</si>
  <si>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</si>
  <si>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</si>
  <si>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</si>
  <si>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</si>
  <si>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</si>
  <si>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</si>
  <si>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</si>
  <si>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</si>
  <si>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</si>
  <si>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</si>
  <si>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</si>
  <si>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</si>
  <si>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</si>
  <si>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</si>
  <si>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</si>
  <si>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</si>
  <si>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</si>
  <si>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</si>
  <si>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</si>
  <si>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</si>
  <si>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</si>
  <si>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</si>
  <si>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</si>
  <si>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</si>
  <si>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</si>
  <si>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</si>
  <si>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</si>
  <si>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</si>
  <si>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</si>
  <si>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</si>
  <si>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</si>
  <si>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</si>
  <si>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</si>
  <si>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</si>
  <si>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</si>
  <si>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</si>
  <si>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</si>
  <si>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</si>
  <si>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</si>
  <si>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</si>
  <si>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</si>
  <si>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</si>
  <si>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</si>
  <si>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</si>
  <si>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</si>
  <si>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</si>
  <si>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</si>
  <si>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</si>
  <si>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</si>
  <si>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</si>
  <si>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</si>
  <si>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</si>
  <si>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</si>
  <si>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</si>
  <si>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</si>
  <si>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</si>
  <si>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</si>
  <si>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</si>
  <si>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</si>
  <si>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</si>
  <si>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</si>
  <si>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</si>
  <si>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</si>
  <si>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</si>
  <si>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</si>
  <si>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</si>
  <si>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</si>
  <si>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</si>
  <si>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</si>
  <si>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</si>
  <si>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</si>
  <si>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</si>
  <si>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</si>
  <si>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</si>
  <si>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</si>
  <si>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</si>
  <si>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</si>
  <si>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</si>
  <si>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</si>
  <si>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</si>
  <si>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</si>
  <si>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</si>
  <si>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</si>
  <si>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</si>
  <si>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</si>
  <si>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</si>
  <si>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</si>
  <si>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</si>
  <si>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</si>
  <si>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</si>
  <si>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</si>
  <si>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</si>
  <si>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</si>
  <si>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</si>
  <si>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</si>
  <si>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</si>
  <si>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</si>
  <si>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</si>
  <si>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</si>
  <si>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</si>
  <si>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</si>
  <si>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</si>
  <si>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</si>
  <si>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</si>
  <si>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</si>
  <si>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</si>
  <si>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</si>
  <si>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</si>
  <si>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</si>
  <si>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</si>
  <si>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</si>
  <si>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</si>
  <si>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</si>
  <si>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</si>
  <si>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</si>
  <si>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</si>
  <si>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</si>
  <si>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</si>
  <si>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</si>
  <si>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</si>
  <si>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</si>
  <si>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</si>
  <si>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</si>
  <si>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</si>
  <si>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</si>
  <si>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</si>
  <si>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</si>
  <si>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</si>
  <si>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</si>
  <si>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</si>
  <si>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</si>
  <si>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</si>
  <si>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</si>
  <si>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</si>
  <si>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</si>
  <si>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</si>
  <si>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</si>
  <si>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</si>
  <si>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</si>
  <si>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</si>
  <si>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</si>
  <si>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</si>
  <si>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</si>
  <si>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</si>
  <si>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</si>
  <si>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</si>
  <si>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</si>
  <si>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</si>
  <si>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</si>
  <si>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</si>
  <si>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</si>
  <si>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</si>
  <si>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</si>
  <si>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</si>
  <si>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</si>
  <si>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</si>
  <si>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</si>
  <si>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</si>
  <si>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</si>
  <si>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</si>
  <si>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</si>
  <si>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</si>
  <si>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</si>
  <si>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</si>
  <si>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</si>
  <si>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</si>
  <si>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</si>
  <si>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</si>
  <si>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</si>
  <si>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</si>
  <si>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</si>
  <si>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</si>
  <si>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</si>
  <si>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</si>
  <si>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</si>
  <si>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</si>
  <si>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</si>
  <si>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</si>
  <si>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</si>
  <si>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</si>
  <si>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</si>
  <si>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</si>
  <si>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</si>
  <si>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</si>
  <si>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</si>
  <si>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</si>
  <si>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</si>
  <si>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</si>
  <si>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</si>
  <si>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</si>
  <si>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</si>
  <si>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</si>
  <si>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</si>
  <si>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</si>
  <si>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</si>
  <si>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</si>
  <si>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</si>
  <si>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</si>
  <si>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</si>
  <si>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</si>
  <si>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</si>
  <si>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</si>
  <si>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</si>
  <si>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</si>
  <si>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</si>
  <si>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</si>
  <si>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</si>
  <si>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</si>
  <si>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</si>
  <si>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</si>
  <si>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</si>
  <si>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</si>
  <si>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</si>
  <si>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</si>
  <si>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</si>
  <si>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</si>
  <si>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</si>
  <si>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</si>
  <si>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</si>
  <si>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</si>
  <si>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</si>
  <si>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</si>
  <si>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</si>
  <si>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</si>
  <si>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</si>
  <si>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</si>
  <si>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</si>
  <si>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</si>
  <si>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</si>
  <si>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</si>
  <si>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</si>
  <si>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</si>
  <si>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</si>
  <si>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</si>
  <si>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</si>
  <si>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</si>
  <si>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</si>
  <si>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</si>
  <si>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</si>
  <si>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</si>
  <si>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</si>
  <si>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</si>
  <si>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</si>
  <si>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</si>
  <si>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</si>
  <si>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</si>
  <si>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</si>
  <si>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</si>
  <si>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</si>
  <si>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</si>
  <si>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</si>
  <si>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</si>
  <si>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</si>
  <si>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</si>
  <si>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</si>
  <si>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</si>
  <si>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</si>
  <si>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</si>
  <si>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</si>
  <si>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</si>
  <si>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</si>
  <si>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</si>
  <si>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</si>
  <si>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</si>
  <si>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</si>
  <si>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</si>
  <si>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</si>
  <si>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</si>
  <si>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</si>
  <si>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</si>
  <si>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</si>
  <si>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</si>
  <si>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</si>
  <si>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</si>
  <si>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</si>
  <si>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</si>
  <si>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</si>
  <si>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</si>
  <si>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</si>
  <si>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</si>
  <si>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</si>
  <si>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</si>
  <si>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</si>
  <si>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</si>
  <si>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</si>
  <si>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</si>
  <si>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</si>
  <si>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</si>
  <si>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</si>
  <si>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</si>
  <si>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</si>
  <si>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</si>
  <si>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</si>
  <si>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</si>
  <si>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</si>
  <si>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</si>
  <si>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</si>
  <si>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</si>
  <si>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</si>
  <si>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</si>
  <si>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</si>
  <si>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</si>
  <si>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</si>
  <si>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</si>
  <si>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</si>
  <si>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</si>
  <si>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</si>
  <si>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</si>
  <si>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</si>
  <si>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</si>
  <si>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</si>
  <si>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</si>
  <si>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</si>
  <si>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</si>
  <si>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</si>
  <si>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</si>
  <si>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</si>
  <si>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</si>
  <si>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</si>
  <si>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</si>
  <si>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</si>
  <si>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</si>
  <si>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</si>
  <si>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</si>
  <si>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</si>
  <si>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</si>
  <si>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</si>
  <si>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</si>
  <si>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</si>
  <si>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</si>
  <si>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</si>
  <si>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</si>
  <si>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</si>
  <si>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</si>
  <si>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</si>
  <si>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</si>
  <si>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</si>
  <si>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</si>
  <si>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</si>
  <si>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</si>
  <si>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</si>
  <si>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</si>
  <si>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</si>
  <si>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</si>
  <si>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</si>
  <si>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</si>
  <si>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</si>
  <si>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</si>
  <si>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</si>
  <si>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</si>
  <si>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</si>
  <si>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</si>
  <si>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</si>
  <si>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</si>
  <si>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</si>
  <si>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</si>
  <si>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</si>
  <si>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</si>
  <si>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</si>
  <si>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</si>
  <si>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</si>
  <si>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</si>
  <si>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</si>
  <si>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</si>
  <si>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</si>
  <si>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</si>
  <si>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</si>
  <si>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</si>
  <si>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</si>
  <si>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</si>
  <si>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</si>
  <si>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</si>
  <si>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</si>
  <si>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</si>
  <si>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</si>
  <si>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</si>
  <si>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</si>
  <si>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</si>
  <si>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</si>
  <si>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</si>
  <si>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</si>
  <si>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</si>
  <si>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</si>
  <si>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</si>
  <si>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</si>
  <si>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</si>
  <si>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</si>
  <si>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</si>
  <si>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</si>
  <si>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</si>
  <si>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</si>
  <si>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</si>
  <si>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</si>
  <si>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</si>
  <si>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</si>
  <si>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</si>
  <si>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</si>
  <si>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</si>
  <si>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</si>
  <si>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</si>
  <si>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</si>
  <si>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</si>
  <si>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</si>
  <si>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</si>
  <si>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</si>
  <si>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</si>
  <si>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</si>
  <si>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</si>
  <si>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</si>
  <si>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</si>
  <si>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</si>
  <si>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</si>
  <si>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</si>
  <si>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</si>
  <si>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</si>
  <si>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</si>
  <si>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</si>
  <si>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</si>
  <si>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</si>
  <si>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</si>
  <si>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</si>
  <si>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</si>
  <si>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</si>
  <si>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</si>
  <si>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</si>
  <si>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</si>
  <si>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</si>
  <si>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</si>
  <si>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</si>
  <si>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</si>
  <si>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</si>
  <si>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</si>
  <si>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</si>
  <si>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</si>
  <si>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</si>
  <si>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</si>
  <si>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</si>
  <si>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</si>
  <si>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</si>
  <si>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</si>
  <si>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</si>
  <si>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</si>
  <si>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</si>
  <si>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</si>
  <si>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</si>
  <si>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</si>
  <si>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</si>
  <si>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</si>
  <si>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</si>
  <si>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</si>
  <si>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</si>
  <si>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</si>
  <si>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</si>
  <si>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</si>
  <si>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</si>
  <si>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</si>
  <si>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</si>
  <si>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</si>
  <si>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</si>
  <si>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</si>
  <si>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</si>
  <si>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</si>
  <si>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</si>
  <si>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</si>
  <si>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</si>
  <si>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</si>
  <si>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</si>
  <si>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</si>
  <si>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</si>
  <si>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</si>
  <si>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</si>
  <si>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</si>
  <si>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</si>
  <si>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</si>
  <si>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</si>
  <si>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</si>
  <si>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</si>
  <si>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</si>
  <si>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</si>
  <si>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</si>
  <si>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</si>
  <si>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</si>
  <si>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</si>
  <si>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</si>
  <si>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</si>
  <si>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</si>
  <si>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</si>
  <si>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</si>
  <si>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</si>
  <si>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</si>
  <si>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</si>
  <si>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</si>
  <si>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</si>
  <si>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</si>
  <si>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</si>
  <si>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</si>
  <si>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</si>
  <si>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</si>
  <si>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</si>
  <si>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</si>
  <si>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</si>
  <si>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</si>
  <si>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</si>
  <si>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</si>
  <si>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</si>
  <si>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</si>
  <si>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</si>
  <si>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</si>
  <si>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</si>
  <si>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</si>
  <si>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</si>
  <si>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</si>
  <si>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</si>
  <si>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</si>
  <si>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</si>
  <si>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</si>
  <si>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</si>
  <si>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</si>
  <si>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</si>
  <si>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</si>
  <si>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</si>
  <si>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</si>
  <si>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</si>
  <si>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</si>
  <si>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</si>
  <si>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</si>
  <si>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</si>
  <si>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</si>
  <si>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</si>
  <si>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</si>
  <si>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</si>
  <si>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</si>
  <si>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</si>
  <si>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</si>
  <si>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</si>
  <si>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</si>
  <si>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</si>
  <si>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</si>
  <si>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</si>
  <si>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</si>
  <si>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</si>
  <si>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</si>
  <si>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</si>
  <si>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</si>
  <si>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</si>
  <si>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</si>
  <si>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</si>
  <si>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</si>
  <si>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</si>
  <si>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</si>
  <si>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</si>
  <si>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</si>
  <si>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</si>
  <si>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</si>
  <si>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</si>
  <si>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</si>
  <si>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</si>
  <si>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</si>
  <si>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</si>
  <si>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</si>
  <si>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</si>
  <si>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</si>
  <si>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</si>
  <si>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</si>
  <si>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</si>
  <si>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</si>
  <si>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</si>
  <si>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</si>
  <si>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</si>
  <si>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</si>
  <si>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</si>
  <si>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</si>
  <si>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</si>
  <si>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</si>
  <si>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</si>
  <si>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</si>
  <si>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</si>
  <si>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</si>
  <si>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</si>
  <si>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</si>
  <si>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</si>
  <si>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</si>
  <si>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</si>
  <si>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</si>
  <si>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</si>
  <si>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</si>
  <si>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</si>
  <si>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</si>
  <si>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</si>
  <si>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</si>
  <si>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</si>
  <si>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</si>
  <si>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</si>
  <si>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</si>
  <si>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</si>
  <si>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</si>
  <si>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</si>
  <si>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</si>
  <si>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</si>
  <si>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</si>
  <si>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</si>
  <si>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</si>
  <si>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</si>
  <si>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</si>
  <si>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</si>
  <si>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</si>
  <si>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</si>
  <si>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</si>
  <si>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</si>
  <si>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</si>
  <si>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</si>
  <si>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</si>
  <si>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</si>
  <si>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</si>
  <si>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</si>
  <si>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</si>
  <si>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</si>
  <si>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</si>
  <si>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</si>
  <si>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</si>
  <si>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</si>
  <si>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</si>
  <si>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</si>
  <si>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</si>
  <si>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</si>
  <si>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</si>
  <si>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</si>
  <si>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</si>
  <si>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</si>
  <si>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</si>
  <si>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</si>
  <si>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</si>
  <si>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</si>
  <si>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</si>
  <si>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</si>
  <si>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</si>
  <si>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</si>
  <si>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</si>
  <si>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</si>
  <si>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</si>
  <si>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</si>
  <si>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</si>
  <si>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</si>
  <si>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</si>
  <si>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</si>
  <si>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</si>
  <si>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</si>
  <si>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</si>
  <si>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</si>
  <si>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</si>
  <si>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</si>
  <si>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</si>
  <si>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</si>
  <si>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</si>
  <si>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</si>
  <si>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</si>
  <si>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</si>
  <si>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</si>
  <si>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</si>
  <si>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</si>
  <si>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</si>
  <si>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</si>
  <si>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</si>
  <si>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</si>
  <si>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</si>
  <si>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</si>
  <si>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</si>
  <si>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</si>
  <si>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</si>
  <si>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</si>
  <si>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</si>
  <si>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</si>
  <si>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</si>
  <si>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</si>
  <si>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</si>
  <si>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</si>
  <si>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</si>
  <si>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</si>
  <si>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</si>
  <si>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</si>
  <si>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</si>
  <si>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</si>
  <si>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</si>
  <si>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</si>
  <si>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</si>
  <si>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</si>
  <si>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</si>
  <si>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</si>
  <si>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</si>
  <si>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</si>
  <si>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</si>
  <si>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</si>
  <si>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</si>
  <si>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</si>
  <si>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</si>
  <si>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</si>
  <si>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</si>
  <si>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</si>
  <si>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</si>
  <si>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</si>
  <si>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</si>
  <si>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</si>
  <si>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</si>
  <si>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</si>
  <si>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</si>
  <si>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</si>
  <si>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</si>
  <si>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</si>
  <si>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</si>
  <si>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</si>
  <si>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</si>
  <si>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</si>
  <si>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</si>
  <si>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</si>
  <si>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</si>
  <si>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</si>
  <si>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</si>
  <si>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</si>
  <si>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</si>
  <si>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</si>
  <si>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</si>
  <si>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</si>
  <si>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</si>
  <si>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</si>
  <si>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</si>
  <si>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</si>
  <si>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</si>
  <si>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</si>
  <si>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</si>
  <si>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</si>
  <si>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</si>
  <si>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</si>
  <si>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</si>
  <si>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</si>
  <si>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</si>
  <si>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</si>
  <si>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</si>
  <si>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</si>
  <si>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</si>
  <si>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</si>
  <si>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</si>
  <si>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</si>
  <si>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</si>
  <si>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</si>
  <si>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</si>
  <si>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</si>
  <si>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</si>
  <si>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</si>
  <si>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</si>
  <si>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</si>
  <si>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</si>
  <si>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</si>
  <si>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</si>
  <si>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</si>
  <si>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</si>
  <si>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</si>
  <si>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</si>
  <si>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</si>
  <si>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</si>
  <si>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</si>
  <si>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</si>
  <si>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</si>
  <si>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</si>
  <si>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</si>
  <si>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</si>
  <si>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</si>
  <si>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</si>
  <si>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</si>
  <si>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</si>
  <si>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</si>
  <si>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</si>
  <si>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</si>
  <si>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</si>
  <si>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</si>
  <si>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</si>
  <si>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</si>
  <si>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</si>
  <si>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</si>
  <si>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</si>
  <si>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</si>
  <si>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</si>
  <si>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</si>
  <si>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</si>
  <si>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</si>
  <si>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</si>
  <si>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</si>
  <si>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</si>
  <si>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</si>
  <si>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</si>
  <si>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</si>
  <si>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</si>
  <si>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</si>
  <si>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</si>
  <si>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</si>
  <si>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</si>
  <si>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</si>
  <si>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</si>
  <si>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</si>
  <si>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</si>
  <si>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</si>
  <si>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</si>
  <si>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</si>
  <si>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</si>
  <si>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</si>
  <si>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</si>
  <si>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</si>
  <si>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</si>
  <si>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</si>
  <si>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</si>
  <si>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</si>
  <si>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</si>
  <si>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</si>
  <si>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</si>
  <si>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</si>
  <si>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</si>
  <si>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</si>
  <si>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</si>
  <si>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</si>
  <si>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</si>
  <si>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</si>
  <si>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</si>
  <si>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</si>
  <si>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</si>
  <si>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</si>
  <si>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</si>
  <si>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</si>
  <si>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</si>
  <si>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</si>
  <si>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</si>
  <si>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</si>
  <si>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</si>
  <si>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</si>
  <si>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</si>
  <si>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</si>
  <si>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</si>
  <si>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</si>
  <si>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</si>
  <si>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</si>
  <si>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</si>
  <si>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</si>
  <si>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</si>
  <si>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</si>
  <si>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</si>
  <si>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</si>
  <si>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</si>
  <si>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</si>
  <si>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</si>
  <si>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</si>
  <si>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</si>
  <si>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</si>
  <si>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</si>
  <si>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</si>
  <si>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</si>
  <si>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</si>
  <si>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</si>
  <si>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</si>
  <si>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</si>
  <si>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</si>
  <si>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</si>
  <si>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</si>
  <si>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</si>
  <si>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</si>
  <si>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</si>
  <si>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</si>
  <si>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</si>
  <si>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</si>
  <si>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</si>
  <si>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</si>
  <si>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</si>
  <si>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</si>
  <si>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</si>
  <si>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</si>
  <si>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</si>
  <si>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</si>
  <si>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</si>
  <si>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</si>
  <si>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</si>
  <si>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</si>
  <si>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</si>
  <si>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</si>
  <si>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</si>
  <si>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</si>
  <si>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</si>
  <si>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</si>
  <si>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</si>
  <si>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</si>
  <si>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</si>
  <si>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</si>
  <si>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</si>
  <si>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</si>
  <si>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</si>
  <si>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</si>
  <si>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</si>
  <si>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</si>
  <si>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</si>
  <si>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</si>
  <si>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</si>
  <si>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</si>
  <si>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</si>
  <si>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</si>
  <si>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</si>
  <si>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</si>
  <si>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</si>
  <si>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</si>
  <si>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</si>
  <si>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</si>
  <si>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</si>
  <si>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</si>
  <si>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</si>
  <si>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</si>
  <si>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</si>
  <si>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</si>
  <si>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</si>
  <si>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</si>
  <si>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</si>
  <si>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</si>
  <si>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</si>
  <si>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</si>
  <si>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</si>
  <si>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</si>
  <si>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</si>
  <si>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</si>
  <si>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</si>
  <si>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</si>
  <si>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</si>
  <si>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</si>
  <si>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</si>
  <si>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</si>
  <si>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</si>
  <si>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</si>
  <si>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</si>
  <si>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</si>
  <si>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</si>
  <si>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</si>
  <si>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</si>
  <si>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</si>
  <si>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</si>
  <si>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</si>
  <si>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</si>
  <si>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</si>
  <si>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</si>
  <si>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</si>
  <si>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</si>
  <si>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</si>
  <si>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</si>
  <si>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</si>
  <si>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</si>
  <si>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</si>
  <si>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</si>
  <si>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</si>
  <si>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</si>
  <si>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</si>
  <si>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</si>
  <si>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</si>
  <si>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</si>
  <si>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</si>
  <si>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</si>
  <si>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</si>
  <si>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</si>
  <si>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</si>
  <si>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</si>
  <si>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</si>
  <si>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</si>
  <si>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</si>
  <si>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</si>
  <si>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</si>
  <si>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</si>
  <si>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</si>
  <si>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</si>
  <si>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</si>
  <si>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</si>
  <si>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</si>
  <si>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</si>
  <si>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</si>
  <si>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</si>
  <si>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</si>
  <si>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</si>
  <si>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</si>
  <si>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</si>
  <si>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</si>
  <si>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</si>
  <si>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</si>
  <si>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</si>
  <si>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</si>
  <si>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</si>
  <si>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</si>
  <si>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</si>
  <si>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</si>
  <si>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</si>
  <si>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</si>
  <si>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</si>
  <si>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</si>
  <si>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</si>
  <si>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</si>
  <si>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</si>
  <si>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</si>
  <si>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</si>
  <si>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</si>
  <si>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</si>
  <si>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</si>
  <si>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</si>
  <si>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</si>
  <si>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</si>
  <si>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</si>
  <si>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</si>
  <si>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</si>
  <si>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</si>
  <si>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</si>
  <si>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</si>
  <si>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</si>
  <si>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</si>
  <si>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</si>
  <si>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</si>
  <si>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</si>
  <si>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</si>
  <si>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</si>
  <si>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</si>
  <si>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</si>
  <si>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</si>
  <si>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</si>
  <si>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</si>
  <si>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</si>
  <si>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</si>
  <si>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</si>
  <si>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</si>
  <si>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</si>
  <si>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</si>
  <si>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</si>
  <si>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</si>
  <si>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</si>
  <si>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</si>
  <si>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</si>
  <si>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</si>
  <si>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</si>
  <si>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</si>
  <si>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</si>
  <si>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</si>
  <si>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</si>
  <si>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</si>
  <si>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</si>
  <si>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</si>
  <si>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</si>
  <si>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</si>
  <si>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</si>
  <si>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</si>
  <si>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</si>
  <si>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</si>
  <si>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</si>
  <si>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</si>
  <si>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</si>
  <si>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</si>
  <si>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</si>
  <si>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</si>
  <si>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</si>
  <si>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</si>
  <si>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</si>
  <si>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</si>
  <si>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</si>
  <si>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</si>
  <si>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</si>
  <si>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</si>
  <si>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</si>
  <si>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</si>
  <si>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</si>
  <si>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</si>
  <si>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</si>
  <si>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</si>
  <si>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</si>
  <si>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</si>
  <si>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</si>
  <si>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</si>
  <si>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</si>
  <si>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</si>
  <si>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</si>
  <si>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</si>
  <si>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</si>
  <si>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</si>
  <si>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</si>
  <si>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</si>
  <si>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</si>
  <si>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</si>
  <si>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</si>
  <si>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</si>
  <si>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</si>
  <si>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</si>
  <si>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</si>
  <si>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</si>
  <si>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</si>
  <si>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</si>
  <si>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</si>
  <si>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</si>
  <si>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</si>
  <si>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</si>
  <si>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</si>
  <si>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</si>
  <si>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</si>
  <si>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</si>
  <si>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</si>
  <si>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</si>
  <si>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</si>
  <si>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</si>
  <si>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</si>
  <si>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</si>
  <si>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</si>
  <si>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</si>
  <si>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</si>
  <si>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</si>
  <si>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</si>
  <si>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</si>
  <si>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</si>
  <si>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</si>
  <si>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</si>
  <si>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</si>
  <si>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</si>
  <si>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</si>
  <si>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</si>
  <si>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</si>
  <si>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</si>
  <si>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</si>
  <si>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</si>
  <si>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</si>
  <si>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</si>
  <si>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</si>
  <si>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</si>
  <si>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</si>
  <si>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</si>
  <si>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</si>
  <si>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</si>
  <si>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</si>
  <si>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</si>
  <si>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</si>
  <si>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</si>
  <si>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</si>
  <si>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</si>
  <si>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</si>
  <si>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</si>
  <si>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</si>
  <si>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</si>
  <si>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</si>
  <si>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</si>
  <si>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</si>
  <si>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</si>
  <si>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</si>
  <si>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</si>
  <si>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</si>
  <si>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</si>
  <si>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</si>
  <si>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</si>
  <si>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</si>
  <si>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</si>
  <si>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</si>
  <si>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</si>
  <si>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</si>
  <si>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</si>
  <si>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</si>
  <si>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</si>
  <si>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</si>
  <si>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</si>
  <si>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</si>
  <si>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</si>
  <si>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</si>
  <si>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</si>
  <si>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</si>
  <si>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</si>
  <si>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</si>
  <si>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</si>
  <si>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</si>
  <si>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</si>
  <si>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</si>
  <si>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</si>
  <si>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</si>
  <si>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</si>
  <si>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</si>
  <si>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</si>
  <si>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</si>
  <si>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</si>
  <si>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</si>
  <si>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</si>
  <si>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</si>
  <si>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</si>
  <si>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</si>
  <si>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</si>
  <si>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</si>
  <si>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</si>
  <si>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</si>
  <si>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</si>
  <si>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</si>
  <si>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</si>
  <si>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</si>
  <si>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</si>
  <si>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</si>
  <si>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</si>
  <si>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</si>
  <si>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</si>
  <si>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</si>
  <si>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</si>
  <si>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</si>
  <si>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</si>
  <si>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</si>
  <si>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</si>
  <si>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</si>
  <si>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</si>
  <si>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</si>
  <si>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</si>
  <si>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</si>
  <si>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</si>
  <si>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</si>
  <si>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</si>
  <si>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</si>
  <si>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</si>
  <si>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</si>
  <si>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</si>
  <si>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</si>
  <si>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</si>
  <si>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</si>
  <si>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</si>
  <si>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</si>
  <si>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</si>
  <si>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</si>
  <si>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</si>
  <si>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</si>
  <si>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</si>
  <si>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</si>
  <si>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</si>
  <si>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</si>
  <si>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</si>
  <si>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</si>
  <si>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</si>
  <si>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</si>
  <si>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</si>
  <si>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</si>
  <si>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</si>
  <si>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</si>
  <si>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</si>
  <si>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</si>
  <si>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</si>
  <si>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</si>
  <si>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</si>
  <si>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</si>
  <si>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</si>
  <si>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</si>
  <si>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</si>
  <si>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</si>
  <si>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</si>
  <si>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</si>
  <si>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</si>
  <si>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</si>
  <si>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</si>
  <si>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</si>
  <si>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</si>
  <si>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</si>
  <si>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</si>
  <si>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</si>
  <si>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</si>
  <si>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</si>
  <si>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</si>
  <si>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</si>
  <si>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</si>
  <si>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</si>
  <si>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</si>
  <si>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</si>
  <si>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</si>
  <si>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</si>
  <si>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</si>
  <si>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</si>
  <si>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</si>
  <si>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</si>
  <si>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</si>
  <si>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</si>
  <si>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</si>
  <si>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</si>
  <si>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</si>
  <si>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</si>
  <si>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</si>
  <si>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</si>
  <si>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</si>
  <si>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</si>
  <si>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</si>
  <si>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</si>
  <si>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</si>
  <si>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</si>
  <si>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</si>
  <si>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</si>
  <si>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</si>
  <si>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</si>
  <si>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</si>
  <si>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</si>
  <si>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</si>
  <si>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</si>
  <si>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</si>
  <si>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</si>
  <si>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</si>
  <si>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</si>
  <si>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</si>
  <si>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</si>
  <si>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</si>
  <si>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</si>
  <si>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</si>
  <si>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</si>
  <si>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</si>
  <si>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</si>
  <si>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</si>
  <si>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</si>
  <si>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</si>
  <si>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</si>
  <si>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</si>
  <si>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</si>
  <si>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</si>
  <si>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</si>
  <si>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</si>
  <si>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</si>
  <si>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</si>
  <si>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</si>
  <si>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</si>
  <si>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</si>
  <si>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</si>
  <si>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</si>
  <si>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</si>
  <si>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</si>
  <si>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</si>
  <si>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</si>
  <si>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</si>
  <si>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</si>
  <si>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</si>
  <si>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</si>
  <si>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</si>
  <si>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</si>
  <si>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</si>
  <si>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</si>
  <si>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</si>
  <si>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</si>
  <si>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</si>
  <si>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</si>
  <si>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</si>
  <si>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</si>
  <si>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</si>
  <si>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</si>
  <si>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</si>
  <si>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</si>
  <si>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</si>
  <si>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</si>
  <si>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</si>
  <si>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</si>
  <si>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</si>
  <si>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</si>
  <si>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</si>
  <si>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</si>
  <si>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</si>
  <si>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</si>
  <si>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</si>
  <si>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</si>
  <si>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</si>
  <si>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</si>
  <si>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</si>
  <si>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</si>
  <si>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</si>
  <si>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</si>
  <si>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</si>
  <si>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</si>
  <si>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</si>
  <si>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</si>
  <si>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</si>
  <si>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</si>
  <si>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</si>
  <si>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</si>
  <si>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</si>
  <si>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</si>
  <si>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</si>
  <si>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</si>
  <si>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</si>
  <si>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</si>
  <si>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</si>
  <si>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</si>
  <si>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</si>
  <si>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</si>
  <si>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</si>
  <si>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</si>
  <si>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</si>
  <si>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</si>
  <si>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</si>
  <si>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</si>
  <si>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</si>
  <si>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</si>
  <si>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</si>
  <si>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</si>
  <si>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</si>
  <si>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</si>
  <si>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</si>
  <si>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</si>
  <si>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</si>
  <si>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</si>
  <si>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</si>
  <si>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</si>
  <si>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</si>
  <si>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</si>
  <si>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</si>
  <si>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</si>
  <si>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</si>
  <si>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</si>
  <si>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</si>
  <si>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</si>
  <si>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</si>
  <si>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</si>
  <si>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</si>
  <si>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</si>
  <si>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</si>
  <si>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</si>
  <si>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</si>
  <si>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</si>
  <si>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</si>
  <si>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</si>
  <si>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</si>
  <si>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</si>
  <si>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</si>
  <si>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</si>
  <si>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</si>
  <si>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</si>
  <si>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</si>
  <si>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</si>
  <si>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</si>
  <si>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</si>
  <si>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</si>
  <si>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</si>
  <si>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</si>
  <si>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</si>
  <si>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</si>
  <si>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</si>
  <si>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</si>
  <si>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</si>
  <si>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</si>
  <si>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</si>
  <si>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</si>
  <si>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</si>
  <si>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</si>
  <si>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</si>
  <si>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</si>
  <si>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</si>
  <si>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</si>
  <si>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</si>
  <si>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</si>
  <si>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</si>
  <si>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</si>
  <si>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</si>
  <si>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</si>
  <si>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</si>
  <si>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</si>
  <si>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</si>
  <si>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</si>
  <si>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</si>
  <si>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</si>
  <si>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</si>
  <si>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</si>
  <si>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</si>
  <si>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</si>
  <si>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</si>
  <si>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</si>
  <si>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</si>
  <si>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</si>
  <si>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</si>
  <si>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</si>
  <si>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</si>
  <si>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</si>
  <si>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</si>
  <si>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</si>
  <si>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</si>
  <si>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</si>
  <si>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</si>
  <si>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</si>
  <si>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</si>
  <si>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</si>
  <si>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</si>
  <si>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</si>
  <si>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</si>
  <si>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</si>
  <si>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</si>
  <si>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</si>
  <si>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</si>
  <si>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</si>
  <si>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</si>
  <si>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</si>
  <si>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</si>
  <si>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</si>
  <si>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</si>
  <si>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</si>
  <si>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</si>
  <si>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</si>
  <si>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</si>
  <si>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</si>
  <si>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</si>
  <si>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</si>
  <si>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</si>
  <si>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</si>
  <si>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</si>
  <si>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</si>
  <si>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</si>
  <si>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</si>
  <si>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</si>
  <si>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</si>
  <si>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</si>
  <si>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</si>
  <si>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</si>
  <si>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</si>
  <si>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</si>
  <si>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</si>
  <si>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</si>
  <si>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</si>
  <si>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</si>
  <si>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</si>
  <si>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</si>
  <si>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</si>
  <si>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</si>
  <si>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</si>
  <si>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</si>
  <si>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</si>
  <si>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</si>
  <si>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</si>
  <si>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</si>
  <si>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</si>
  <si>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</si>
  <si>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</si>
  <si>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</si>
  <si>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</si>
  <si>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</si>
  <si>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</si>
  <si>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</si>
  <si>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</si>
  <si>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</si>
  <si>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</si>
  <si>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</si>
  <si>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</si>
  <si>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</si>
  <si>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</si>
  <si>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</si>
  <si>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</si>
  <si>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</si>
  <si>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</si>
  <si>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</si>
  <si>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</si>
  <si>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</si>
  <si>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</si>
  <si>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</si>
  <si>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</si>
  <si>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</si>
  <si>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</si>
  <si>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</si>
  <si>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</si>
  <si>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</si>
  <si>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</si>
  <si>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</si>
  <si>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</si>
  <si>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</si>
  <si>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</si>
  <si>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</si>
  <si>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</si>
  <si>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</si>
  <si>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</si>
  <si>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</si>
  <si>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</si>
  <si>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</si>
  <si>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</si>
  <si>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</si>
  <si>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</si>
  <si>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</si>
  <si>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</si>
  <si>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</si>
  <si>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</si>
  <si>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</si>
  <si>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</si>
  <si>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</si>
  <si>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</si>
  <si>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</si>
  <si>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</si>
  <si>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</si>
  <si>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</si>
  <si>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</si>
  <si>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</si>
  <si>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</si>
  <si>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</si>
  <si>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</si>
  <si>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</si>
  <si>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</si>
  <si>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</si>
  <si>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</si>
  <si>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</si>
  <si>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</si>
  <si>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</si>
  <si>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</si>
  <si>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</si>
  <si>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</si>
  <si>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</si>
  <si>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</si>
  <si>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</si>
  <si>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</si>
  <si>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</si>
  <si>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</si>
  <si>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</si>
  <si>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</si>
  <si>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</si>
  <si>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</si>
  <si>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</si>
  <si>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</si>
  <si>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</si>
  <si>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</si>
  <si>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</si>
  <si>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</si>
  <si>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</si>
  <si>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</si>
  <si>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</si>
  <si>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</si>
  <si>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</si>
  <si>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</si>
  <si>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</si>
  <si>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</si>
  <si>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</si>
  <si>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</si>
  <si>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</si>
  <si>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</si>
  <si>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</si>
  <si>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</si>
  <si>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</si>
  <si>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</si>
  <si>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</si>
  <si>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</si>
  <si>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</si>
  <si>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</si>
  <si>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</si>
  <si>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</si>
  <si>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</si>
  <si>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</si>
  <si>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</si>
  <si>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</si>
  <si>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</si>
  <si>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</si>
  <si>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</si>
  <si>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</si>
  <si>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</si>
  <si>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</si>
  <si>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</si>
  <si>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</si>
  <si>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</si>
  <si>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</si>
  <si>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</si>
  <si>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</si>
  <si>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</si>
  <si>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</si>
  <si>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</si>
  <si>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</si>
  <si>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</si>
  <si>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</si>
  <si>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</si>
  <si>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</si>
  <si>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</si>
  <si>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</si>
  <si>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</si>
  <si>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</si>
  <si>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</si>
  <si>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</si>
  <si>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</si>
  <si>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</si>
  <si>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</si>
  <si>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</si>
  <si>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</si>
  <si>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</si>
  <si>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</si>
  <si>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</si>
  <si>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</si>
  <si>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</si>
  <si>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</si>
  <si>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</si>
  <si>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</si>
  <si>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</si>
  <si>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</si>
  <si>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</si>
  <si>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</si>
  <si>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</si>
  <si>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</si>
  <si>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</si>
  <si>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</si>
  <si>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</si>
  <si>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</si>
  <si>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</si>
  <si>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</si>
  <si>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</si>
  <si>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</si>
  <si>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</si>
  <si>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</si>
  <si>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</si>
  <si>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</si>
  <si>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</si>
  <si>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</si>
  <si>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</si>
  <si>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</si>
  <si>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</si>
  <si>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</si>
  <si>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</si>
  <si>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</si>
  <si>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</si>
  <si>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</si>
  <si>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</si>
  <si>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</si>
  <si>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</si>
  <si>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</si>
  <si>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</si>
  <si>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</si>
  <si>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</si>
  <si>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</si>
  <si>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</si>
  <si>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</si>
  <si>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</si>
  <si>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</si>
  <si>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</si>
  <si>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</si>
  <si>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</si>
  <si>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</si>
  <si>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</si>
  <si>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</si>
  <si>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</si>
  <si>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</si>
  <si>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</si>
  <si>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</si>
  <si>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</si>
  <si>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</si>
  <si>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</si>
  <si>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</si>
  <si>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</si>
  <si>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</si>
  <si>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</si>
  <si>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</si>
  <si>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</si>
  <si>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</si>
  <si>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</si>
  <si>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</si>
  <si>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</si>
  <si>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</si>
  <si>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</si>
  <si>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</si>
  <si>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</si>
  <si>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</si>
  <si>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</si>
  <si>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</si>
  <si>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</si>
  <si>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</si>
  <si>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</si>
  <si>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</si>
  <si>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</si>
  <si>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</si>
  <si>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</si>
  <si>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</si>
  <si>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</si>
  <si>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</si>
  <si>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</si>
  <si>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</si>
  <si>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</si>
  <si>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</si>
  <si>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</si>
  <si>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</si>
  <si>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</si>
  <si>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</si>
  <si>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</si>
  <si>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</si>
  <si>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</si>
  <si>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</si>
  <si>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</si>
  <si>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</si>
  <si>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</si>
  <si>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</si>
  <si>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</si>
  <si>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</si>
  <si>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</si>
  <si>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</si>
  <si>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</si>
  <si>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</si>
  <si>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</si>
  <si>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</si>
  <si>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</si>
  <si>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</si>
  <si>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</si>
  <si>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</si>
  <si>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</si>
  <si>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</si>
  <si>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</si>
  <si>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</si>
  <si>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</si>
  <si>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</si>
  <si>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</si>
  <si>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</si>
  <si>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</si>
  <si>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</si>
  <si>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</si>
  <si>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</si>
  <si>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</si>
  <si>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</si>
  <si>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</si>
  <si>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</si>
  <si>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</si>
  <si>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</si>
  <si>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</si>
  <si>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</si>
  <si>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</si>
  <si>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</si>
  <si>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</si>
  <si>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</si>
  <si>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</si>
  <si>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</si>
  <si>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</si>
  <si>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</si>
  <si>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</si>
  <si>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</si>
  <si>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</si>
  <si>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</si>
  <si>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</si>
  <si>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</si>
  <si>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</si>
  <si>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</si>
  <si>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</si>
  <si>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</si>
  <si>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</si>
  <si>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</si>
  <si>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</si>
  <si>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</si>
  <si>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</si>
  <si>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</si>
  <si>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</si>
  <si>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</si>
  <si>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</si>
  <si>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</si>
  <si>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</si>
  <si>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</si>
  <si>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</si>
  <si>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</si>
  <si>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</si>
  <si>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</si>
  <si>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</si>
  <si>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</si>
  <si>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</si>
  <si>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</si>
  <si>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</si>
  <si>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</si>
  <si>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</si>
  <si>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</si>
  <si>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</si>
  <si>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</si>
  <si>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</si>
  <si>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</si>
  <si>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</si>
  <si>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</si>
  <si>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</si>
  <si>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</si>
  <si>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</si>
  <si>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</si>
  <si>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</si>
  <si>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</si>
  <si>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</si>
  <si>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</si>
  <si>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</si>
  <si>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</si>
  <si>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</si>
  <si>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</si>
  <si>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</si>
  <si>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</si>
  <si>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</si>
  <si>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</si>
  <si>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</si>
  <si>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</si>
  <si>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</si>
  <si>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</si>
  <si>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</si>
  <si>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</si>
  <si>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</si>
  <si>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</si>
  <si>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</si>
  <si>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</si>
  <si>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</si>
  <si>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</si>
  <si>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</si>
  <si>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</si>
  <si>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</si>
  <si>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</si>
  <si>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</si>
  <si>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</si>
  <si>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</si>
  <si>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</si>
  <si>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</si>
  <si>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</si>
  <si>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</si>
  <si>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</si>
  <si>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</si>
  <si>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</si>
  <si>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</si>
  <si>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</si>
  <si>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</si>
  <si>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</si>
  <si>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</si>
  <si>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</si>
  <si>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</si>
  <si>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</si>
  <si>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</si>
  <si>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</si>
  <si>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</si>
  <si>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</si>
  <si>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</si>
  <si>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</si>
  <si>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</si>
  <si>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</si>
  <si>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</si>
  <si>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</si>
  <si>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</si>
  <si>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</si>
  <si>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</si>
  <si>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</si>
  <si>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</si>
  <si>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</si>
  <si>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</si>
  <si>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</si>
  <si>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</si>
  <si>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</si>
  <si>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</si>
  <si>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</si>
  <si>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</si>
  <si>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</si>
  <si>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</si>
  <si>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</si>
  <si>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</si>
  <si>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</si>
  <si>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</si>
  <si>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</si>
  <si>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</si>
  <si>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</si>
  <si>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</si>
  <si>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</si>
  <si>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</si>
  <si>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</si>
  <si>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</si>
  <si>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</si>
  <si>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</si>
  <si>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</si>
  <si>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</si>
  <si>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</si>
  <si>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</si>
  <si>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</si>
  <si>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</si>
  <si>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</si>
  <si>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</si>
  <si>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</si>
  <si>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</si>
  <si>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</si>
  <si>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</si>
  <si>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</si>
  <si>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</si>
  <si>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</si>
  <si>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</si>
  <si>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</si>
  <si>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</si>
  <si>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</si>
  <si>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</si>
  <si>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</si>
  <si>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</si>
  <si>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</si>
  <si>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</si>
  <si>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</si>
  <si>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</si>
  <si>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</si>
  <si>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</si>
  <si>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</si>
  <si>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</si>
  <si>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</si>
  <si>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</si>
  <si>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</si>
  <si>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</si>
  <si>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</si>
  <si>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</si>
  <si>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</si>
  <si>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</si>
  <si>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</si>
  <si>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</si>
  <si>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</si>
  <si>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</si>
  <si>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</si>
  <si>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</si>
  <si>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</si>
  <si>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</si>
  <si>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</si>
  <si>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</si>
  <si>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</si>
  <si>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</si>
  <si>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</si>
  <si>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</si>
  <si>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</si>
  <si>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</si>
  <si>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</si>
  <si>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</si>
  <si>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</si>
  <si>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</si>
  <si>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</si>
  <si>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</si>
  <si>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</si>
  <si>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</si>
  <si>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</si>
  <si>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</si>
  <si>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</si>
  <si>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</si>
  <si>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</si>
  <si>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</si>
  <si>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</si>
  <si>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</si>
  <si>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</si>
  <si>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</si>
  <si>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</si>
  <si>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</si>
  <si>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</si>
  <si>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</si>
  <si>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</si>
  <si>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</si>
  <si>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</si>
  <si>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</si>
  <si>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</si>
  <si>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</si>
  <si>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</si>
  <si>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</si>
  <si>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</si>
  <si>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</si>
  <si>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</si>
  <si>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</si>
  <si>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</si>
  <si>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</si>
  <si>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</si>
  <si>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</si>
  <si>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</si>
  <si>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</si>
  <si>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</si>
  <si>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</si>
  <si>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</si>
  <si>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</si>
  <si>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</si>
  <si>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</si>
  <si>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</si>
  <si>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</si>
  <si>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</si>
  <si>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</si>
  <si>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</si>
  <si>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</si>
  <si>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</si>
  <si>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</si>
  <si>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</si>
  <si>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</si>
  <si>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</si>
  <si>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</si>
  <si>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</si>
  <si>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</si>
  <si>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</si>
  <si>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</si>
  <si>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</si>
  <si>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</si>
  <si>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</si>
  <si>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</si>
  <si>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</si>
  <si>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</si>
  <si>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</si>
  <si>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</si>
  <si>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</si>
  <si>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</si>
  <si>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</si>
  <si>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</si>
  <si>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</si>
  <si>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</si>
  <si>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</si>
  <si>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</si>
  <si>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</si>
  <si>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</si>
  <si>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</si>
  <si>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</si>
  <si>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</si>
  <si>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</si>
  <si>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</si>
  <si>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</si>
  <si>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</si>
  <si>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</si>
  <si>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</si>
  <si>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</si>
  <si>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</si>
  <si>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</si>
  <si>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</si>
  <si>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</si>
  <si>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</si>
  <si>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</si>
  <si>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</si>
  <si>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</si>
  <si>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</si>
  <si>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</si>
  <si>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</si>
  <si>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</si>
  <si>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</si>
  <si>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</si>
  <si>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</si>
  <si>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</si>
  <si>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</si>
  <si>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</si>
  <si>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</si>
  <si>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</si>
  <si>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</si>
  <si>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</si>
  <si>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</si>
  <si>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</si>
  <si>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</si>
  <si>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</si>
  <si>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</si>
  <si>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</si>
  <si>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</si>
  <si>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</si>
  <si>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</si>
  <si>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</si>
  <si>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</si>
  <si>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</si>
  <si>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</si>
  <si>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</si>
  <si>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</si>
  <si>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</si>
  <si>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</si>
  <si>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</si>
  <si>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</si>
  <si>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</si>
  <si>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</si>
  <si>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</si>
  <si>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</si>
  <si>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</si>
  <si>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</si>
  <si>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</si>
  <si>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</si>
  <si>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</si>
  <si>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</si>
  <si>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</si>
  <si>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</si>
  <si>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</si>
  <si>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</si>
  <si>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</si>
  <si>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</si>
  <si>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</si>
  <si>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</si>
  <si>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</si>
  <si>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</si>
  <si>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</si>
  <si>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</si>
  <si>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</si>
  <si>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</si>
  <si>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</si>
  <si>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</si>
  <si>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</si>
  <si>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</si>
  <si>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</si>
  <si>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</si>
  <si>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</si>
  <si>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</si>
  <si>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</si>
  <si>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</si>
  <si>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</si>
  <si>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</si>
  <si>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</si>
  <si>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</si>
  <si>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</si>
  <si>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</si>
  <si>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</si>
  <si>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</si>
  <si>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</si>
  <si>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</si>
  <si>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</si>
  <si>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</si>
  <si>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</si>
  <si>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</si>
  <si>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</si>
  <si>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</si>
  <si>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</si>
  <si>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</si>
  <si>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</si>
  <si>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</si>
  <si>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</si>
  <si>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</si>
  <si>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</si>
  <si>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</si>
  <si>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</si>
  <si>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</si>
  <si>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</si>
  <si>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</si>
  <si>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</si>
  <si>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</si>
  <si>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</si>
  <si>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</si>
  <si>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</si>
  <si>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</si>
  <si>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</si>
  <si>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</si>
  <si>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</si>
  <si>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</si>
  <si>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</si>
  <si>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</si>
  <si>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</si>
  <si>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</si>
  <si>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</si>
  <si>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</si>
  <si>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</si>
  <si>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</si>
  <si>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</si>
  <si>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</si>
  <si>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</si>
  <si>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</si>
  <si>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</si>
  <si>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</si>
  <si>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</si>
  <si>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</si>
  <si>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</si>
  <si>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</si>
  <si>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</si>
  <si>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</si>
  <si>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</si>
  <si>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</si>
  <si>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</si>
  <si>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</si>
  <si>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</si>
  <si>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</si>
  <si>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</si>
  <si>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</si>
  <si>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</si>
  <si>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</si>
  <si>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</si>
  <si>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</si>
  <si>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</si>
  <si>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</si>
  <si>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</si>
  <si>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</si>
  <si>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</si>
  <si>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</si>
  <si>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</si>
  <si>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</si>
  <si>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</si>
  <si>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</si>
  <si>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</si>
  <si>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</si>
  <si>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</si>
  <si>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</si>
  <si>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</si>
  <si>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</si>
  <si>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</si>
  <si>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</si>
  <si>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</si>
  <si>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</si>
  <si>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</si>
  <si>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</si>
  <si>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</si>
  <si>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</si>
  <si>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</si>
  <si>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</si>
  <si>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</si>
  <si>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</si>
  <si>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</si>
  <si>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</si>
  <si>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</si>
  <si>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</si>
  <si>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</si>
  <si>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</si>
  <si>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</si>
  <si>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</si>
  <si>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</si>
  <si>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</si>
  <si>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</si>
  <si>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</si>
  <si>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</si>
  <si>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</si>
  <si>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</si>
  <si>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</si>
  <si>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</si>
  <si>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</si>
  <si>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</si>
  <si>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</si>
  <si>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</si>
  <si>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</si>
  <si>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</si>
  <si>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</si>
  <si>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</si>
  <si>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</si>
  <si>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</si>
  <si>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</si>
  <si>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</si>
  <si>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</si>
  <si>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</si>
  <si>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</si>
  <si>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</si>
  <si>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</si>
  <si>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</si>
  <si>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</si>
  <si>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</si>
  <si>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</si>
  <si>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</si>
  <si>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</si>
  <si>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</si>
  <si>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</si>
  <si>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</si>
  <si>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</si>
  <si>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</si>
  <si>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</si>
  <si>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</si>
  <si>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</si>
  <si>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</si>
  <si>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</si>
  <si>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</si>
  <si>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</si>
  <si>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</si>
  <si>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</si>
  <si>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</si>
  <si>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</si>
  <si>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</si>
  <si>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</si>
  <si>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</si>
  <si>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</si>
  <si>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</si>
  <si>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</si>
  <si>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</si>
  <si>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</si>
  <si>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</si>
  <si>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</si>
  <si>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</si>
  <si>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</si>
  <si>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</si>
  <si>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</si>
  <si>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</si>
  <si>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</si>
  <si>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</si>
  <si>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</si>
  <si>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</si>
  <si>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</si>
  <si>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</si>
  <si>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</si>
  <si>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</si>
  <si>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</si>
  <si>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</si>
  <si>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</si>
  <si>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</si>
  <si>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</si>
  <si>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</si>
  <si>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</si>
  <si>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</si>
  <si>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</si>
  <si>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</si>
  <si>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</si>
  <si>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</si>
  <si>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</si>
  <si>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</si>
  <si>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</si>
  <si>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</si>
  <si>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</si>
  <si>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</si>
  <si>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</si>
  <si>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</si>
  <si>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</si>
  <si>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</si>
  <si>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</si>
  <si>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</si>
  <si>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</si>
  <si>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</si>
  <si>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</si>
  <si>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</si>
  <si>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</si>
  <si>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</si>
  <si>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</si>
  <si>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</si>
  <si>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</si>
  <si>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</si>
  <si>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</si>
  <si>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</si>
  <si>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</si>
  <si>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</si>
  <si>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</si>
  <si>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</si>
  <si>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</si>
  <si>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</si>
  <si>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</si>
  <si>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</si>
  <si>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</si>
  <si>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</si>
  <si>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</si>
  <si>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</si>
  <si>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</si>
  <si>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</si>
  <si>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</si>
  <si>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</si>
  <si>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</si>
  <si>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</si>
  <si>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</si>
  <si>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</si>
  <si>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</si>
  <si>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</si>
  <si>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</si>
  <si>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</si>
  <si>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</si>
  <si>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</si>
  <si>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</si>
  <si>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</si>
  <si>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</si>
  <si>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</si>
  <si>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</si>
  <si>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</si>
  <si>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</si>
  <si>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</si>
  <si>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</si>
  <si>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</si>
  <si>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</si>
  <si>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</si>
  <si>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</si>
  <si>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</si>
  <si>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</si>
  <si>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</si>
  <si>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</si>
  <si>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</si>
  <si>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</si>
  <si>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</si>
  <si>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</si>
  <si>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</si>
  <si>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</si>
  <si>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</si>
  <si>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</si>
  <si>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</si>
  <si>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</si>
  <si>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</si>
  <si>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</si>
  <si>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</si>
  <si>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</si>
  <si>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</si>
  <si>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</si>
  <si>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</si>
  <si>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</si>
  <si>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</si>
  <si>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</si>
  <si>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</si>
  <si>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</si>
  <si>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</si>
  <si>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</si>
  <si>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</si>
  <si>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</si>
  <si>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</si>
  <si>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</si>
  <si>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</si>
  <si>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</si>
  <si>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</si>
  <si>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</si>
  <si>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</si>
  <si>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</si>
  <si>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</si>
  <si>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</si>
  <si>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</si>
  <si>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</si>
  <si>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</si>
  <si>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</si>
  <si>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</si>
  <si>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</si>
  <si>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</si>
  <si>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</si>
  <si>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</si>
  <si>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</si>
  <si>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</si>
  <si>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</si>
  <si>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</si>
  <si>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</si>
  <si>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</si>
  <si>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</si>
  <si>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</si>
  <si>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</si>
  <si>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</si>
  <si>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</si>
  <si>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</si>
  <si>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</si>
  <si>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</si>
  <si>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</si>
  <si>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</si>
  <si>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</si>
  <si>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</si>
  <si>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</si>
  <si>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</si>
  <si>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</si>
  <si>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</si>
  <si>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</si>
  <si>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</si>
  <si>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</si>
  <si>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</si>
  <si>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</si>
  <si>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</si>
  <si>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</si>
  <si>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</si>
  <si>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</si>
  <si>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</si>
  <si>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</si>
  <si>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</si>
  <si>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</si>
  <si>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</si>
  <si>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</si>
  <si>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</si>
  <si>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</si>
  <si>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</si>
  <si>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</si>
  <si>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</si>
  <si>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</si>
  <si>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</si>
  <si>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</si>
  <si>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</si>
  <si>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</si>
  <si>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</si>
  <si>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</si>
  <si>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</si>
  <si>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</si>
  <si>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</si>
  <si>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</si>
  <si>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</si>
  <si>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</si>
  <si>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</si>
  <si>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</si>
  <si>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</si>
  <si>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</si>
  <si>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</si>
  <si>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</si>
  <si>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</si>
  <si>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</si>
  <si>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</si>
  <si>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</si>
  <si>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</si>
  <si>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</si>
  <si>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</si>
  <si>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</si>
  <si>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</si>
  <si>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</si>
  <si>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</si>
  <si>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</si>
  <si>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</si>
  <si>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</si>
  <si>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</si>
  <si>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</si>
  <si>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</si>
  <si>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</si>
  <si>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</si>
  <si>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</si>
  <si>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</si>
  <si>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</si>
  <si>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</si>
  <si>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</si>
  <si>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</si>
  <si>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</si>
  <si>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</si>
  <si>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</si>
  <si>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</si>
  <si>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</si>
  <si>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</si>
  <si>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</si>
  <si>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</si>
  <si>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</si>
  <si>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</si>
  <si>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</si>
  <si>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</si>
  <si>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</si>
  <si>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</si>
  <si>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</si>
  <si>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</si>
  <si>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</si>
  <si>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</si>
  <si>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</si>
  <si>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</si>
  <si>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</si>
  <si>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</si>
  <si>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</si>
  <si>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</si>
  <si>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</si>
  <si>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</si>
  <si>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</si>
  <si>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</si>
  <si>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</si>
  <si>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</si>
  <si>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</si>
  <si>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</si>
  <si>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</si>
  <si>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</si>
  <si>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</si>
  <si>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</si>
  <si>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</si>
  <si>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</si>
  <si>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</si>
  <si>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</si>
  <si>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</si>
  <si>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</si>
  <si>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</si>
  <si>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</si>
  <si>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</si>
  <si>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</si>
  <si>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</si>
  <si>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</si>
  <si>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</si>
  <si>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</si>
  <si>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</si>
  <si>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</si>
  <si>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</si>
  <si>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</si>
  <si>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</si>
  <si>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</si>
  <si>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</si>
  <si>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</si>
  <si>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</si>
  <si>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</si>
  <si>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</si>
  <si>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</si>
  <si>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</si>
  <si>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</si>
  <si>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</si>
  <si>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</si>
  <si>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</si>
  <si>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</si>
  <si>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</si>
  <si>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</si>
  <si>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</si>
  <si>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</si>
  <si>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</si>
  <si>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</si>
  <si>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</si>
  <si>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</si>
  <si>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</si>
  <si>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</si>
  <si>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</si>
  <si>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</si>
  <si>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</si>
  <si>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</si>
  <si>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</si>
  <si>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</si>
  <si>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</si>
  <si>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</si>
  <si>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</si>
  <si>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</si>
  <si>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</si>
  <si>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</si>
  <si>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</si>
  <si>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</si>
  <si>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</si>
  <si>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</si>
  <si>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</si>
  <si>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</si>
  <si>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</si>
  <si>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</si>
  <si>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</si>
  <si>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</si>
  <si>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</si>
  <si>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</si>
  <si>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</si>
  <si>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</si>
  <si>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</si>
  <si>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</si>
  <si>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</si>
  <si>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</si>
  <si>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</si>
  <si>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</si>
  <si>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</si>
  <si>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</si>
  <si>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</si>
  <si>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</si>
  <si>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</si>
  <si>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</si>
  <si>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</si>
  <si>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</si>
  <si>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</si>
  <si>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</si>
  <si>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</si>
  <si>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</si>
  <si>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</si>
  <si>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</si>
  <si>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</si>
  <si>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</si>
  <si>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</si>
  <si>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</si>
  <si>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</si>
  <si>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</si>
  <si>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</si>
  <si>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</si>
  <si>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</si>
  <si>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</si>
  <si>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</si>
  <si>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</si>
  <si>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</si>
  <si>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</si>
  <si>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</si>
  <si>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</si>
  <si>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</si>
  <si>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</si>
  <si>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</si>
  <si>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</si>
  <si>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</si>
  <si>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</si>
  <si>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</si>
  <si>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</si>
  <si>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</si>
  <si>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</si>
  <si>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</si>
  <si>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</si>
  <si>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</si>
  <si>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</si>
  <si>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</si>
  <si>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</si>
  <si>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</si>
  <si>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</si>
  <si>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</si>
  <si>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</si>
  <si>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</si>
  <si>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</si>
  <si>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</si>
  <si>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</si>
  <si>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</si>
  <si>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</si>
  <si>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</si>
  <si>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</si>
  <si>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</si>
  <si>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</si>
  <si>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</si>
  <si>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</si>
  <si>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</si>
  <si>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</si>
  <si>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</si>
  <si>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</si>
  <si>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</si>
  <si>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</si>
  <si>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</si>
  <si>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</si>
  <si>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</si>
  <si>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</si>
  <si>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</si>
  <si>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</si>
  <si>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</si>
  <si>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</si>
  <si>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</si>
  <si>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</si>
  <si>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</si>
  <si>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</si>
  <si>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</si>
  <si>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</si>
  <si>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</si>
  <si>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</si>
  <si>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</si>
  <si>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</si>
  <si>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</si>
  <si>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</si>
  <si>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</si>
  <si>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</si>
  <si>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</si>
  <si>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</si>
  <si>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</si>
  <si>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</si>
  <si>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</si>
  <si>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</si>
  <si>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</si>
  <si>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</si>
  <si>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</si>
  <si>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</si>
  <si>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</si>
  <si>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</si>
  <si>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</si>
  <si>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</si>
  <si>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</si>
  <si>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</si>
  <si>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</si>
  <si>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</si>
  <si>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</si>
  <si>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</si>
  <si>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</si>
  <si>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</si>
  <si>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</si>
  <si>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</si>
  <si>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</si>
  <si>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</si>
  <si>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</si>
  <si>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</si>
  <si>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</si>
  <si>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</si>
  <si>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</si>
  <si>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</si>
  <si>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</si>
  <si>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</si>
  <si>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</si>
  <si>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</si>
  <si>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</si>
  <si>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</si>
  <si>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</si>
  <si>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</si>
  <si>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</si>
  <si>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</si>
  <si>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</si>
  <si>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</si>
  <si>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</si>
  <si>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</si>
  <si>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</si>
  <si>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</si>
  <si>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</si>
  <si>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</si>
  <si>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</si>
  <si>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</si>
  <si>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</si>
  <si>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</si>
  <si>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</si>
  <si>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</si>
  <si>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</si>
  <si>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</si>
  <si>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</si>
  <si>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</si>
  <si>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</si>
  <si>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</si>
  <si>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</si>
  <si>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</si>
  <si>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</si>
  <si>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</si>
  <si>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</si>
  <si>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</si>
  <si>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</si>
  <si>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</si>
  <si>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</si>
  <si>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</si>
  <si>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</si>
  <si>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</si>
  <si>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</si>
  <si>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</si>
  <si>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</si>
  <si>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</si>
  <si>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</si>
  <si>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</si>
  <si>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</si>
  <si>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</si>
  <si>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</si>
  <si>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</si>
  <si>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</si>
  <si>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</si>
  <si>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</si>
  <si>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</si>
  <si>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</si>
  <si>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</si>
  <si>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</si>
  <si>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</si>
  <si>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</si>
  <si>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</si>
  <si>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</si>
  <si>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</si>
  <si>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</si>
  <si>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</si>
  <si>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</si>
  <si>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</si>
  <si>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</si>
  <si>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</si>
  <si>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</si>
  <si>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</si>
  <si>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</si>
  <si>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</si>
  <si>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</si>
  <si>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</si>
  <si>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</si>
  <si>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</si>
  <si>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</si>
  <si>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</si>
  <si>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</si>
  <si>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</si>
  <si>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</si>
  <si>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</si>
  <si>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</si>
  <si>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</si>
  <si>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</si>
  <si>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</si>
  <si>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</si>
  <si>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</si>
  <si>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</si>
  <si>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</si>
  <si>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</si>
  <si>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</si>
  <si>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</si>
  <si>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</si>
  <si>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</si>
  <si>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</si>
  <si>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</si>
  <si>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</si>
  <si>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</si>
  <si>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</si>
  <si>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</si>
  <si>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</si>
  <si>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</si>
  <si>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</si>
  <si>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</si>
  <si>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</si>
  <si>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</si>
  <si>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</si>
  <si>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</si>
  <si>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</si>
  <si>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</si>
  <si>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</si>
  <si>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</si>
  <si>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</si>
  <si>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</si>
  <si>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</si>
  <si>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</si>
  <si>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</si>
  <si>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</si>
  <si>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</si>
  <si>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</si>
  <si>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</si>
  <si>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</si>
  <si>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</si>
  <si>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</si>
  <si>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</si>
  <si>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</si>
  <si>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</si>
  <si>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</si>
  <si>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</si>
  <si>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</si>
  <si>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</si>
  <si>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</si>
  <si>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</si>
  <si>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</si>
  <si>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</si>
  <si>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</si>
  <si>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</si>
  <si>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</si>
  <si>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</si>
  <si>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</si>
  <si>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</si>
  <si>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</si>
  <si>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</si>
  <si>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</si>
  <si>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</si>
  <si>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</si>
  <si>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</si>
  <si>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</si>
  <si>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</si>
  <si>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</si>
  <si>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</si>
  <si>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</si>
  <si>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</si>
  <si>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</si>
  <si>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</si>
  <si>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</si>
  <si>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</si>
  <si>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</si>
  <si>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</si>
  <si>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</si>
  <si>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</si>
  <si>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</si>
  <si>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</si>
  <si>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</si>
  <si>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</si>
  <si>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</si>
  <si>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</si>
  <si>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</si>
  <si>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</si>
  <si>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</si>
  <si>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</si>
  <si>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</si>
  <si>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</si>
  <si>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</si>
  <si>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</si>
  <si>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</si>
  <si>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</si>
  <si>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</si>
  <si>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</si>
  <si>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</si>
  <si>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</si>
  <si>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</si>
  <si>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</si>
  <si>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</si>
  <si>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</si>
  <si>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</si>
  <si>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</si>
  <si>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</si>
  <si>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</si>
  <si>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</si>
  <si>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</si>
  <si>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</si>
  <si>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</si>
  <si>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</si>
  <si>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</si>
  <si>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</si>
  <si>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</si>
  <si>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</si>
  <si>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</si>
  <si>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</si>
  <si>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</si>
  <si>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</si>
  <si>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</si>
  <si>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</si>
  <si>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</si>
  <si>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</si>
  <si>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</si>
  <si>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</si>
  <si>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</si>
  <si>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</si>
  <si>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</si>
  <si>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</si>
  <si>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</si>
  <si>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</si>
  <si>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</si>
  <si>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</si>
  <si>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</si>
  <si>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</si>
  <si>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</si>
  <si>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</si>
  <si>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</si>
  <si>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</si>
  <si>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</si>
  <si>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</si>
  <si>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</si>
  <si>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</si>
  <si>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</si>
  <si>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</si>
  <si>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</si>
  <si>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</si>
  <si>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</si>
  <si>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</si>
  <si>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</si>
  <si>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</si>
  <si>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</si>
  <si>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</si>
  <si>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</si>
  <si>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</si>
  <si>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</si>
  <si>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</si>
  <si>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</si>
  <si>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</si>
  <si>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</si>
  <si>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</si>
  <si>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</si>
  <si>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</si>
  <si>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</si>
  <si>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</si>
  <si>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</si>
  <si>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</si>
  <si>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</si>
  <si>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</si>
  <si>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</si>
  <si>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</si>
  <si>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</si>
  <si>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</si>
  <si>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</si>
  <si>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</si>
  <si>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</si>
  <si>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</si>
  <si>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</si>
  <si>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</si>
  <si>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</si>
  <si>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</si>
  <si>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</si>
  <si>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</si>
  <si>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</si>
  <si>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</si>
  <si>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</si>
  <si>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</si>
  <si>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</si>
  <si>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</si>
  <si>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</si>
  <si>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</si>
  <si>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</si>
  <si>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</si>
  <si>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</si>
  <si>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</si>
  <si>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</si>
  <si>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</si>
  <si>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</si>
  <si>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</si>
  <si>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</si>
  <si>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</si>
  <si>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</si>
  <si>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</si>
  <si>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</si>
  <si>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</si>
  <si>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</si>
  <si>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</si>
  <si>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</si>
  <si>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</si>
  <si>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</si>
  <si>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</si>
  <si>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</si>
  <si>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</si>
  <si>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</si>
  <si>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</si>
  <si>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</si>
  <si>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</si>
  <si>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</si>
  <si>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</si>
  <si>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</si>
  <si>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</si>
  <si>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</si>
  <si>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</si>
  <si>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</si>
  <si>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</si>
  <si>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</si>
  <si>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</si>
  <si>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</si>
  <si>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</si>
  <si>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</si>
  <si>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</si>
  <si>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</si>
  <si>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</si>
  <si>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</si>
  <si>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</si>
  <si>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</si>
  <si>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</si>
  <si>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</si>
  <si>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</si>
  <si>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</si>
  <si>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</si>
  <si>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</si>
  <si>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</si>
  <si>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</si>
  <si>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</si>
  <si>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</si>
  <si>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</si>
  <si>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</si>
  <si>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</si>
  <si>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</si>
  <si>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</si>
  <si>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</si>
  <si>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</si>
  <si>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</si>
  <si>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</si>
  <si>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</si>
  <si>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</si>
  <si>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</si>
  <si>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</si>
  <si>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</si>
  <si>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</si>
  <si>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</si>
  <si>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</si>
  <si>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</si>
  <si>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</si>
  <si>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</si>
  <si>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</si>
  <si>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</si>
  <si>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</si>
  <si>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</si>
  <si>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</si>
  <si>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</si>
  <si>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</si>
  <si>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</si>
  <si>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</si>
  <si>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</si>
  <si>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</si>
  <si>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</si>
  <si>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</si>
  <si>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</si>
  <si>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</si>
  <si>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</si>
  <si>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</si>
  <si>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</si>
  <si>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</si>
  <si>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</si>
  <si>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</si>
  <si>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</si>
  <si>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</si>
  <si>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</si>
  <si>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</si>
  <si>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</si>
  <si>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</si>
  <si>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</si>
  <si>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</si>
  <si>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</si>
  <si>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</si>
  <si>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</si>
  <si>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</si>
  <si>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</si>
  <si>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</si>
  <si>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</si>
  <si>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</si>
  <si>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</si>
  <si>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</si>
  <si>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</si>
  <si>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</si>
  <si>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</si>
  <si>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</si>
  <si>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</si>
  <si>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</si>
  <si>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</si>
  <si>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</si>
  <si>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</si>
  <si>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</si>
  <si>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</si>
  <si>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</si>
  <si>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</si>
  <si>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</si>
  <si>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</si>
  <si>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</si>
  <si>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</si>
  <si>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</si>
  <si>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</si>
  <si>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</si>
  <si>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</si>
  <si>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</si>
  <si>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</si>
  <si>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</si>
  <si>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</si>
  <si>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</si>
  <si>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</si>
  <si>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</si>
  <si>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</si>
  <si>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</si>
  <si>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</si>
  <si>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</si>
  <si>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</si>
  <si>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</si>
  <si>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</si>
  <si>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</si>
  <si>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</si>
  <si>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</si>
  <si>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</si>
  <si>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</si>
  <si>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</si>
  <si>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</si>
  <si>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</si>
  <si>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</si>
  <si>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</si>
  <si>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</si>
  <si>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</si>
  <si>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</si>
  <si>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</si>
  <si>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</si>
  <si>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</si>
  <si>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</si>
  <si>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</si>
  <si>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</si>
  <si>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</si>
  <si>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</si>
  <si>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</si>
  <si>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</si>
  <si>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</si>
  <si>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</si>
  <si>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</si>
  <si>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</si>
  <si>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</si>
  <si>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</si>
  <si>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</si>
  <si>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</si>
  <si>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</si>
  <si>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</si>
  <si>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</si>
  <si>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</si>
  <si>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</si>
  <si>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</si>
  <si>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</si>
  <si>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</si>
  <si>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</si>
  <si>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</si>
  <si>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</si>
  <si>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</si>
  <si>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</si>
  <si>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</si>
  <si>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</si>
  <si>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</si>
  <si>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</si>
  <si>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</si>
  <si>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</si>
  <si>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</si>
  <si>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</si>
  <si>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</si>
  <si>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</si>
  <si>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</si>
  <si>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</si>
  <si>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</si>
  <si>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</si>
  <si>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</si>
  <si>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</si>
  <si>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</si>
  <si>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</si>
  <si>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</si>
  <si>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</si>
  <si>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</si>
  <si>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</si>
  <si>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</si>
  <si>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</si>
  <si>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</si>
  <si>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</si>
  <si>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</si>
  <si>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</si>
  <si>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</si>
  <si>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</si>
  <si>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</si>
  <si>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</si>
  <si>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</si>
  <si>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</si>
  <si>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</si>
  <si>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</si>
  <si>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</si>
  <si>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</si>
  <si>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</si>
  <si>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</si>
  <si>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</si>
  <si>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</si>
  <si>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</si>
  <si>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</si>
  <si>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</si>
  <si>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</si>
  <si>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</si>
  <si>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</si>
  <si>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</si>
  <si>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</si>
  <si>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</si>
  <si>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</si>
  <si>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</si>
  <si>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</si>
  <si>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</si>
  <si>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</si>
  <si>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</si>
  <si>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</si>
  <si>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</si>
  <si>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</si>
  <si>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</si>
  <si>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</si>
  <si>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</si>
  <si>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</si>
  <si>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</si>
  <si>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</si>
  <si>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</si>
  <si>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</si>
  <si>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</si>
  <si>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</si>
  <si>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</si>
  <si>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</si>
  <si>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</si>
  <si>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</si>
  <si>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</si>
  <si>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</si>
  <si>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</si>
  <si>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</si>
  <si>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</si>
  <si>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</si>
  <si>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</si>
  <si>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</si>
  <si>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</si>
  <si>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</si>
  <si>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</si>
  <si>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</si>
  <si>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</si>
  <si>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</si>
  <si>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</si>
  <si>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</si>
  <si>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</si>
  <si>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</si>
  <si>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</si>
  <si>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</si>
  <si>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</si>
  <si>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</si>
  <si>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</si>
  <si>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</si>
  <si>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</si>
  <si>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</si>
  <si>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</si>
  <si>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</si>
  <si>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</si>
  <si>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</si>
  <si>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</si>
  <si>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</si>
  <si>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</si>
  <si>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</si>
  <si>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</si>
  <si>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</si>
  <si>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</si>
  <si>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</si>
  <si>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</si>
  <si>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</si>
  <si>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</si>
  <si>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</si>
  <si>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</si>
  <si>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</si>
  <si>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</si>
  <si>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</si>
  <si>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</si>
  <si>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</si>
  <si>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</si>
  <si>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</si>
  <si>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</si>
  <si>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</si>
  <si>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</si>
  <si>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</si>
  <si>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</si>
  <si>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</si>
  <si>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</si>
  <si>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</si>
  <si>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</si>
  <si>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</si>
  <si>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</si>
  <si>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</si>
  <si>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</si>
  <si>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</si>
  <si>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</si>
  <si>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</si>
  <si>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</si>
  <si>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</si>
  <si>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</si>
  <si>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</si>
  <si>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</si>
  <si>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</si>
  <si>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</si>
  <si>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</si>
  <si>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</si>
  <si>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</si>
  <si>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</si>
  <si>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</si>
  <si>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</si>
  <si>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</si>
  <si>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</si>
  <si>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</si>
  <si>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</si>
  <si>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</si>
  <si>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</si>
  <si>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</si>
  <si>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</si>
  <si>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</si>
  <si>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</si>
  <si>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</si>
  <si>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</si>
  <si>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</si>
  <si>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</si>
  <si>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</si>
  <si>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</si>
  <si>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</si>
  <si>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</si>
  <si>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</si>
  <si>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</si>
  <si>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</si>
  <si>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</si>
  <si>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</si>
  <si>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</si>
  <si>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</si>
  <si>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</si>
  <si>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</si>
  <si>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</si>
  <si>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</si>
  <si>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</si>
  <si>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</si>
  <si>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</si>
  <si>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</si>
  <si>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</si>
  <si>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</si>
  <si>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</si>
  <si>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</si>
  <si>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</si>
  <si>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</si>
  <si>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</si>
  <si>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</si>
  <si>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</si>
  <si>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</si>
  <si>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</si>
  <si>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</si>
  <si>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</si>
  <si>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</si>
  <si>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</si>
  <si>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</si>
  <si>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</si>
  <si>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</si>
  <si>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</si>
  <si>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</si>
  <si>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</si>
  <si>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</si>
  <si>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</si>
  <si>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</si>
  <si>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</si>
  <si>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</si>
  <si>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</si>
  <si>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</si>
  <si>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</si>
  <si>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</si>
  <si>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</si>
  <si>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</si>
  <si>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</si>
  <si>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</si>
  <si>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</si>
  <si>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</si>
  <si>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</si>
  <si>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</si>
  <si>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</si>
  <si>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</si>
  <si>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</si>
  <si>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</si>
  <si>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</si>
  <si>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</si>
  <si>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</si>
  <si>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</si>
  <si>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</si>
  <si>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</si>
  <si>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</si>
  <si>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</si>
  <si>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</si>
  <si>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</si>
  <si>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</si>
  <si>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</si>
  <si>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</si>
  <si>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</si>
  <si>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</si>
  <si>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</si>
  <si>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</si>
  <si>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</si>
  <si>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</si>
  <si>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</si>
  <si>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</si>
  <si>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</si>
  <si>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</si>
  <si>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</si>
  <si>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</si>
  <si>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</si>
  <si>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</si>
  <si>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</si>
  <si>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</si>
  <si>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</si>
  <si>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</si>
  <si>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</si>
  <si>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</si>
  <si>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</si>
  <si>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</si>
  <si>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</si>
  <si>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</si>
  <si>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</si>
  <si>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</si>
  <si>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</si>
  <si>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</si>
  <si>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</si>
  <si>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</si>
  <si>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</si>
  <si>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</si>
  <si>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</si>
  <si>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</si>
  <si>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</si>
  <si>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</si>
  <si>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</si>
  <si>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</si>
  <si>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</si>
  <si>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</si>
  <si>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</si>
  <si>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</si>
  <si>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</si>
  <si>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</si>
  <si>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</si>
  <si>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</si>
  <si>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</si>
  <si>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</si>
  <si>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</si>
  <si>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</si>
  <si>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</si>
  <si>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</si>
  <si>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</si>
  <si>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</si>
  <si>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</si>
  <si>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</si>
  <si>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</si>
  <si>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</si>
  <si>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</si>
  <si>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</si>
  <si>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</si>
  <si>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</si>
  <si>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</si>
  <si>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</si>
  <si>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</si>
  <si>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</si>
  <si>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</si>
  <si>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</si>
  <si>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</si>
  <si>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</si>
  <si>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</si>
  <si>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</si>
  <si>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</si>
  <si>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</si>
  <si>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</si>
  <si>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</si>
  <si>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</si>
  <si>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</si>
  <si>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</si>
  <si>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</si>
  <si>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</si>
  <si>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</si>
  <si>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</si>
  <si>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</si>
  <si>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</si>
  <si>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</si>
  <si>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</si>
  <si>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</si>
  <si>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</si>
  <si>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</si>
  <si>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</si>
  <si>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</si>
  <si>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</si>
  <si>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</si>
  <si>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</si>
  <si>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</si>
  <si>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</si>
  <si>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</si>
  <si>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</si>
  <si>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</si>
  <si>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</si>
  <si>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</si>
  <si>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</si>
  <si>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</si>
  <si>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</si>
  <si>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</si>
  <si>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</si>
  <si>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</si>
  <si>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</si>
  <si>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</si>
  <si>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</si>
  <si>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</si>
  <si>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</si>
  <si>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</si>
  <si>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</si>
  <si>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</si>
  <si>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</si>
  <si>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</si>
  <si>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</si>
  <si>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</si>
  <si>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</si>
  <si>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</si>
  <si>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</si>
  <si>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</si>
  <si>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</si>
  <si>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</si>
  <si>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</si>
  <si>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</si>
  <si>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</si>
  <si>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</si>
  <si>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</si>
  <si>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</si>
  <si>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</si>
  <si>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</si>
  <si>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</si>
  <si>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</si>
  <si>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</si>
  <si>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</si>
  <si>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</si>
  <si>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</si>
  <si>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</si>
  <si>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</si>
  <si>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</si>
  <si>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</si>
  <si>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</si>
  <si>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</si>
  <si>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</si>
  <si>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</si>
  <si>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</si>
  <si>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</si>
  <si>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</si>
  <si>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</si>
  <si>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</si>
  <si>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</si>
  <si>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</si>
  <si>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</si>
  <si>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</si>
  <si>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</si>
  <si>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</si>
  <si>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</si>
  <si>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</si>
  <si>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</si>
  <si>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</si>
  <si>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</si>
  <si>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</si>
  <si>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</si>
  <si>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</si>
  <si>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</si>
  <si>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</si>
  <si>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</si>
  <si>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</si>
  <si>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</si>
  <si>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</si>
  <si>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</si>
  <si>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</si>
  <si>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</si>
  <si>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</si>
  <si>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</si>
  <si>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</si>
  <si>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</si>
  <si>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</si>
  <si>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</si>
  <si>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</si>
  <si>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</si>
  <si>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</si>
  <si>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</si>
  <si>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</si>
  <si>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</si>
  <si>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</si>
  <si>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</si>
  <si>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</si>
  <si>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</si>
  <si>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</si>
  <si>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</si>
  <si>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</si>
  <si>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</si>
  <si>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</si>
  <si>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</si>
  <si>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</si>
  <si>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</si>
  <si>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</si>
  <si>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</si>
  <si>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</si>
  <si>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</si>
  <si>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</si>
  <si>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</si>
  <si>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</si>
  <si>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</si>
  <si>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</si>
  <si>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</si>
  <si>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</si>
  <si>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</si>
  <si>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</si>
  <si>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</si>
  <si>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</si>
  <si>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</si>
  <si>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</si>
  <si>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</si>
  <si>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</si>
  <si>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</si>
  <si>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</si>
  <si>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</si>
  <si>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</si>
  <si>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</si>
  <si>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</si>
  <si>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</si>
  <si>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</si>
  <si>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</si>
  <si>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</si>
  <si>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</si>
  <si>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</si>
  <si>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</si>
  <si>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</si>
  <si>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</si>
  <si>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</si>
  <si>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</si>
  <si>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</si>
  <si>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</si>
  <si>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</si>
  <si>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</si>
  <si>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</si>
  <si>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</si>
  <si>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</si>
  <si>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</si>
  <si>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</si>
  <si>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</si>
  <si>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</si>
  <si>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</si>
  <si>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</si>
  <si>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</si>
  <si>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</si>
  <si>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</si>
  <si>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</si>
  <si>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</si>
  <si>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</si>
  <si>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</si>
  <si>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</si>
  <si>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</si>
  <si>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</si>
  <si>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</si>
  <si>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</si>
  <si>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</si>
  <si>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</si>
  <si>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</si>
  <si>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</si>
  <si>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</si>
  <si>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</si>
  <si>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</si>
  <si>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</si>
  <si>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</si>
  <si>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</si>
  <si>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</si>
  <si>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</si>
  <si>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</si>
  <si>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</si>
  <si>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</si>
  <si>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</si>
  <si>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</si>
  <si>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</si>
  <si>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</si>
  <si>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</si>
  <si>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</si>
  <si>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</si>
  <si>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</si>
  <si>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</si>
  <si>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</si>
  <si>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</si>
  <si>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</si>
  <si>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</si>
  <si>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</si>
  <si>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</si>
  <si>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</si>
  <si>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</si>
  <si>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</si>
  <si>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</si>
  <si>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</si>
  <si>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</si>
  <si>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</si>
  <si>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</si>
  <si>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</si>
  <si>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</si>
  <si>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</si>
  <si>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</si>
  <si>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</si>
  <si>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</si>
  <si>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</si>
  <si>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</si>
  <si>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</si>
  <si>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</si>
  <si>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</si>
  <si>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</si>
  <si>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</si>
  <si>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</si>
  <si>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</si>
  <si>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</si>
  <si>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</si>
  <si>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</si>
  <si>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</si>
  <si>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</si>
  <si>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</si>
  <si>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</si>
  <si>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</si>
  <si>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</si>
  <si>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</si>
  <si>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</si>
  <si>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</si>
  <si>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</si>
  <si>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</si>
  <si>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</si>
  <si>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</si>
  <si>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</si>
  <si>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</si>
  <si>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</si>
  <si>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</si>
  <si>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</si>
  <si>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</si>
  <si>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</si>
  <si>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</si>
  <si>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</si>
  <si>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</si>
  <si>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</si>
  <si>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</si>
  <si>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</si>
  <si>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</si>
  <si>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</si>
  <si>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</si>
  <si>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</si>
  <si>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</si>
  <si>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</si>
  <si>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</si>
  <si>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</si>
  <si>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</si>
  <si>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</si>
  <si>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</si>
  <si>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</si>
  <si>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</si>
  <si>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</si>
  <si>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</si>
  <si>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</si>
  <si>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</si>
  <si>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</si>
  <si>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</si>
  <si>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</si>
  <si>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</si>
  <si>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</si>
  <si>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</si>
  <si>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</si>
  <si>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</si>
  <si>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</si>
  <si>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</si>
  <si>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</si>
  <si>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</si>
  <si>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</si>
  <si>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</si>
  <si>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</si>
  <si>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</si>
  <si>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</si>
  <si>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</si>
  <si>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</si>
  <si>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</si>
  <si>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</si>
  <si>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</si>
  <si>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</si>
  <si>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</si>
  <si>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</si>
  <si>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</si>
  <si>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</si>
  <si>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</si>
  <si>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</si>
  <si>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</si>
  <si>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</si>
  <si>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</si>
  <si>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</si>
  <si>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</si>
  <si>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</si>
  <si>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</si>
  <si>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</si>
  <si>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</si>
  <si>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</si>
  <si>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</si>
  <si>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</si>
  <si>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</si>
  <si>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</si>
  <si>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</si>
  <si>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</si>
  <si>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</si>
  <si>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</si>
  <si>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</si>
  <si>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</si>
  <si>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</si>
  <si>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</si>
  <si>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</si>
  <si>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</si>
  <si>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</si>
  <si>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</si>
  <si>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</si>
  <si>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</si>
  <si>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</si>
  <si>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</si>
  <si>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</si>
  <si>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</si>
  <si>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</si>
  <si>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</si>
  <si>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</si>
  <si>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</si>
  <si>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</si>
  <si>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</si>
  <si>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</si>
  <si>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</si>
  <si>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</si>
  <si>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</si>
  <si>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</si>
  <si>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</si>
  <si>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</si>
  <si>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</si>
  <si>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</si>
  <si>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</si>
  <si>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</si>
  <si>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</si>
  <si>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</si>
  <si>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</si>
  <si>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</si>
  <si>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</si>
  <si>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</si>
  <si>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</si>
  <si>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</si>
  <si>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</si>
  <si>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</si>
  <si>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</si>
  <si>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</si>
  <si>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</si>
  <si>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</si>
  <si>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</si>
  <si>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</si>
  <si>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</si>
  <si>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</si>
  <si>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</si>
  <si>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</si>
  <si>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</si>
  <si>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</si>
  <si>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</si>
  <si>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</si>
  <si>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</si>
  <si>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</si>
  <si>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</si>
  <si>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</si>
  <si>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</si>
  <si>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</si>
  <si>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</si>
  <si>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</si>
  <si>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</si>
  <si>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</si>
  <si>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</si>
  <si>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</si>
  <si>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</si>
  <si>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</si>
  <si>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</si>
  <si>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</si>
  <si>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</si>
  <si>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</si>
  <si>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</si>
  <si>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</si>
  <si>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</si>
  <si>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</si>
  <si>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</si>
  <si>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</si>
  <si>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</si>
  <si>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</si>
  <si>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</si>
  <si>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</si>
  <si>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</si>
  <si>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</si>
  <si>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</si>
  <si>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</si>
  <si>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</si>
  <si>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</si>
  <si>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</si>
  <si>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</si>
  <si>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</si>
  <si>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</si>
  <si>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</si>
  <si>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</si>
  <si>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</si>
  <si>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</si>
  <si>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</si>
  <si>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</si>
  <si>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</si>
  <si>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</si>
  <si>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</si>
  <si>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</si>
  <si>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</si>
  <si>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</si>
  <si>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</si>
  <si>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</si>
  <si>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</si>
  <si>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</si>
  <si>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</si>
  <si>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</si>
  <si>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</si>
  <si>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</si>
  <si>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</si>
  <si>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</si>
  <si>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</si>
  <si>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</si>
  <si>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</si>
  <si>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</si>
  <si>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</si>
  <si>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</si>
  <si>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</si>
  <si>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</si>
  <si>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</si>
  <si>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</si>
  <si>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</si>
  <si>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</si>
  <si>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</si>
  <si>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</si>
  <si>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</si>
  <si>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</si>
  <si>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</si>
  <si>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</si>
  <si>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</si>
  <si>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</si>
  <si>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</si>
  <si>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</si>
  <si>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</si>
  <si>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</si>
  <si>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</si>
  <si>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</si>
  <si>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</si>
  <si>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</si>
  <si>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</si>
  <si>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</si>
  <si>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</si>
  <si>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</si>
  <si>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</si>
  <si>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</si>
  <si>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</si>
  <si>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</si>
  <si>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</si>
  <si>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</si>
  <si>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</si>
  <si>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</si>
  <si>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</si>
  <si>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</si>
  <si>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</si>
  <si>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</si>
  <si>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</si>
  <si>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</si>
  <si>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</si>
  <si>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</si>
  <si>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</si>
  <si>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</si>
  <si>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</si>
  <si>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</si>
  <si>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</si>
  <si>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</si>
  <si>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</si>
  <si>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</si>
  <si>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</si>
  <si>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</si>
  <si>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</si>
  <si>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</si>
  <si>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</si>
  <si>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</si>
  <si>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</si>
  <si>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</si>
  <si>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</si>
  <si>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</si>
  <si>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</si>
  <si>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</si>
  <si>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</si>
  <si>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</si>
  <si>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</si>
  <si>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</si>
  <si>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</si>
  <si>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</si>
  <si>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</si>
  <si>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</si>
  <si>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</si>
  <si>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</si>
  <si>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</si>
  <si>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</si>
  <si>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</si>
  <si>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</si>
  <si>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</si>
  <si>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</si>
  <si>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</si>
  <si>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</si>
  <si>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</si>
  <si>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</si>
  <si>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</si>
  <si>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</si>
  <si>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</si>
  <si>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</si>
  <si>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</si>
  <si>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</si>
  <si>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</si>
  <si>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</si>
  <si>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</si>
  <si>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</si>
  <si>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</si>
  <si>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</si>
  <si>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</si>
  <si>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</si>
  <si>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</si>
  <si>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</si>
  <si>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</si>
  <si>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</si>
  <si>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</si>
  <si>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</si>
  <si>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</si>
  <si>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</si>
  <si>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</si>
  <si>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</si>
  <si>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</si>
  <si>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</si>
  <si>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</si>
  <si>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</si>
  <si>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</si>
  <si>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</si>
  <si>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</si>
  <si>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</si>
  <si>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</si>
  <si>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</si>
  <si>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</si>
  <si>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</si>
  <si>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</si>
  <si>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</si>
  <si>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</si>
  <si>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</si>
  <si>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</si>
  <si>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</si>
  <si>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</si>
  <si>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</si>
  <si>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</si>
  <si>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</si>
  <si>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</si>
  <si>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</si>
  <si>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</si>
  <si>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</si>
  <si>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</si>
  <si>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</si>
  <si>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</si>
  <si>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</si>
  <si>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</si>
  <si>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</si>
  <si>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</si>
  <si>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</si>
  <si>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</si>
  <si>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</si>
  <si>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</si>
  <si>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</si>
  <si>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</si>
  <si>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</si>
  <si>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</si>
  <si>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</si>
  <si>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</si>
  <si>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</si>
  <si>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</si>
  <si>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</si>
  <si>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</si>
  <si>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</si>
  <si>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</si>
  <si>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</si>
  <si>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</si>
  <si>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</si>
  <si>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</si>
  <si>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</si>
  <si>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</si>
  <si>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</si>
  <si>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</si>
  <si>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</si>
  <si>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</si>
  <si>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</si>
  <si>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</si>
  <si>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</si>
  <si>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</si>
  <si>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</si>
  <si>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</si>
  <si>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</si>
  <si>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</si>
  <si>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</si>
  <si>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</si>
  <si>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</si>
  <si>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</si>
  <si>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</si>
  <si>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</si>
  <si>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</si>
  <si>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</si>
  <si>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</si>
  <si>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</si>
  <si>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</si>
  <si>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</si>
  <si>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</si>
  <si>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</si>
  <si>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</si>
  <si>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</si>
  <si>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</si>
  <si>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</si>
  <si>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</si>
  <si>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</si>
  <si>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</si>
  <si>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</si>
  <si>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</si>
  <si>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</si>
  <si>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</si>
  <si>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</si>
  <si>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</si>
  <si>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</si>
  <si>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</si>
  <si>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</si>
  <si>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</si>
  <si>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</si>
  <si>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</si>
  <si>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</si>
  <si>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</si>
  <si>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</si>
  <si>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</si>
  <si>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</si>
  <si>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</si>
  <si>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</si>
  <si>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</si>
  <si>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</si>
  <si>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</si>
  <si>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</si>
  <si>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</si>
  <si>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</si>
  <si>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</si>
  <si>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</si>
  <si>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</si>
  <si>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</si>
  <si>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</si>
  <si>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</si>
  <si>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</si>
  <si>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</si>
  <si>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</si>
  <si>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</si>
  <si>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</si>
  <si>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</si>
  <si>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</si>
  <si>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</si>
  <si>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</si>
  <si>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</si>
  <si>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</si>
  <si>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</si>
  <si>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</si>
  <si>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</si>
  <si>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</si>
  <si>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</si>
  <si>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</si>
  <si>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</si>
  <si>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</si>
  <si>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</si>
  <si>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</si>
  <si>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</si>
  <si>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</si>
  <si>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</si>
  <si>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</si>
  <si>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</si>
  <si>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</si>
  <si>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</si>
  <si>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</si>
  <si>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</si>
  <si>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</si>
  <si>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</si>
  <si>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</si>
  <si>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</si>
  <si>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</si>
  <si>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</si>
  <si>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</si>
  <si>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</si>
  <si>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</si>
  <si>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</si>
  <si>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</si>
  <si>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</si>
  <si>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</si>
  <si>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</si>
  <si>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</si>
  <si>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</si>
  <si>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</si>
  <si>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</si>
  <si>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</si>
  <si>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</si>
  <si>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</si>
  <si>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</si>
  <si>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</si>
  <si>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</si>
  <si>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</si>
  <si>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</si>
  <si>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</si>
  <si>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</si>
  <si>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</si>
  <si>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</si>
  <si>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</si>
  <si>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</si>
  <si>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</si>
  <si>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</si>
  <si>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</si>
  <si>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</si>
  <si>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</si>
  <si>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</si>
  <si>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</si>
  <si>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</si>
  <si>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</si>
  <si>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</si>
  <si>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</si>
  <si>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</si>
  <si>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</si>
  <si>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</si>
  <si>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</si>
  <si>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</si>
  <si>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</si>
  <si>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</si>
  <si>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</si>
  <si>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</si>
  <si>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</si>
  <si>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</si>
  <si>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</si>
  <si>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</si>
  <si>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</si>
  <si>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</si>
  <si>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</si>
  <si>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</si>
  <si>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</si>
  <si>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</si>
  <si>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</si>
  <si>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</si>
  <si>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</si>
  <si>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</si>
  <si>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</si>
  <si>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</si>
  <si>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</si>
  <si>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</si>
  <si>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</si>
  <si>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</si>
  <si>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</si>
  <si>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</si>
  <si>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</si>
  <si>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</si>
  <si>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</si>
  <si>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</si>
  <si>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</si>
  <si>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</si>
  <si>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</si>
  <si>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</si>
  <si>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</si>
  <si>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</si>
  <si>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</si>
  <si>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</si>
  <si>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</si>
  <si>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</si>
  <si>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</si>
  <si>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</si>
  <si>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</si>
  <si>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</si>
  <si>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</si>
  <si>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</si>
  <si>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</si>
  <si>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</si>
  <si>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</si>
  <si>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</si>
  <si>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</si>
  <si>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</si>
  <si>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</si>
  <si>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</si>
  <si>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</si>
  <si>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</si>
  <si>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</si>
  <si>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</si>
  <si>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</si>
  <si>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</si>
  <si>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</si>
  <si>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</si>
  <si>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</si>
  <si>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</si>
  <si>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</si>
  <si>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</si>
  <si>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</si>
  <si>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</si>
  <si>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</si>
  <si>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</si>
  <si>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</si>
  <si>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</si>
  <si>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</si>
  <si>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</si>
  <si>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</si>
  <si>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</si>
  <si>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</si>
  <si>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</si>
  <si>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</si>
  <si>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</si>
  <si>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</si>
  <si>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</si>
  <si>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</si>
  <si>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</si>
  <si>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</si>
  <si>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</si>
  <si>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</si>
  <si>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</si>
  <si>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</si>
  <si>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</si>
  <si>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</si>
  <si>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</si>
  <si>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</si>
  <si>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</si>
  <si>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</si>
  <si>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</si>
  <si>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</si>
  <si>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</si>
  <si>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</si>
  <si>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</si>
  <si>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</si>
  <si>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</si>
  <si>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</si>
  <si>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</si>
  <si>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</si>
  <si>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</si>
  <si>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</si>
  <si>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</si>
  <si>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</si>
  <si>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</si>
  <si>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</si>
  <si>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</si>
  <si>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</si>
  <si>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</si>
  <si>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</si>
  <si>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</si>
  <si>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</si>
  <si>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</si>
  <si>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</si>
  <si>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</si>
  <si>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</si>
  <si>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</si>
  <si>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</si>
  <si>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</si>
  <si>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</si>
  <si>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</si>
  <si>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</si>
  <si>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</si>
  <si>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</si>
  <si>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</si>
  <si>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</si>
  <si>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</si>
  <si>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</si>
  <si>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</si>
  <si>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</si>
  <si>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</si>
  <si>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</si>
  <si>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</si>
  <si>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</si>
  <si>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</si>
  <si>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</si>
  <si>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</si>
  <si>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</si>
  <si>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</si>
  <si>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</si>
  <si>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</si>
  <si>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</si>
  <si>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</si>
  <si>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</si>
  <si>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</si>
  <si>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</si>
  <si>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</si>
  <si>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</si>
  <si>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</si>
  <si>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</si>
  <si>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</si>
  <si>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</si>
  <si>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</si>
  <si>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</si>
  <si>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</si>
  <si>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</si>
  <si>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</si>
  <si>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</si>
  <si>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</si>
  <si>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</si>
  <si>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</si>
  <si>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</si>
  <si>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</si>
  <si>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</si>
  <si>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</si>
  <si>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</si>
  <si>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</si>
  <si>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</si>
  <si>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</si>
  <si>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</si>
  <si>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</si>
  <si>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</si>
  <si>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</si>
  <si>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</si>
  <si>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</si>
  <si>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</si>
  <si>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</si>
  <si>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</si>
  <si>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</si>
  <si>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</si>
  <si>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</si>
  <si>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</si>
  <si>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</si>
  <si>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</si>
  <si>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</si>
  <si>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</si>
  <si>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</si>
  <si>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</si>
  <si>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</si>
  <si>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</si>
  <si>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</si>
  <si>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</si>
  <si>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</si>
  <si>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</si>
  <si>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</si>
  <si>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</si>
  <si>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</si>
  <si>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</si>
  <si>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</si>
  <si>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</si>
  <si>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</si>
  <si>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</si>
  <si>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</si>
  <si>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</si>
  <si>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</si>
  <si>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</si>
  <si>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</si>
  <si>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</si>
  <si>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</si>
  <si>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</si>
  <si>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</si>
  <si>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</si>
  <si>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</si>
  <si>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</si>
  <si>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</si>
  <si>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</si>
  <si>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</si>
  <si>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</si>
  <si>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</si>
  <si>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</si>
  <si>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</si>
  <si>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</si>
  <si>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</si>
  <si>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</si>
  <si>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</si>
  <si>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</si>
  <si>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</si>
  <si>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</si>
  <si>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</si>
  <si>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</si>
  <si>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</si>
  <si>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</si>
  <si>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</si>
  <si>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</si>
  <si>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</si>
  <si>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</si>
  <si>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</si>
  <si>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</si>
  <si>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</si>
  <si>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</si>
  <si>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</si>
  <si>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</si>
  <si>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</si>
  <si>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</si>
  <si>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</si>
  <si>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</si>
  <si>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</si>
  <si>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</si>
  <si>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</si>
  <si>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</si>
  <si>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</si>
  <si>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</si>
  <si>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</si>
  <si>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</si>
  <si>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</si>
  <si>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</si>
  <si>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</si>
  <si>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</si>
  <si>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</si>
  <si>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</si>
  <si>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</si>
  <si>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</si>
  <si>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</si>
  <si>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</si>
  <si>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</si>
  <si>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</si>
  <si>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</si>
  <si>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</si>
  <si>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</si>
  <si>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</si>
  <si>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</si>
  <si>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</si>
  <si>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</si>
  <si>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</si>
  <si>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</si>
  <si>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</si>
  <si>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</si>
  <si>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</si>
  <si>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</si>
  <si>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</si>
  <si>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</si>
  <si>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</si>
  <si>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</si>
  <si>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</si>
  <si>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</si>
  <si>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</si>
  <si>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</si>
  <si>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</si>
  <si>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</si>
  <si>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</si>
  <si>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</si>
  <si>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</si>
  <si>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</si>
  <si>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</si>
  <si>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</si>
  <si>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</si>
  <si>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</si>
  <si>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</si>
  <si>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</si>
  <si>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</si>
  <si>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</si>
  <si>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</si>
  <si>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</si>
  <si>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</si>
  <si>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</si>
  <si>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</si>
  <si>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</si>
  <si>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</si>
  <si>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</si>
  <si>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</si>
  <si>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</si>
  <si>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</si>
  <si>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</si>
  <si>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</si>
  <si>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</si>
  <si>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</si>
  <si>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</si>
  <si>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</si>
  <si>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</si>
  <si>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</si>
  <si>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</si>
  <si>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</si>
  <si>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</si>
  <si>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</si>
  <si>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</si>
  <si>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</si>
  <si>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</si>
  <si>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</si>
  <si>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</si>
  <si>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</si>
  <si>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</si>
  <si>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</si>
  <si>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</si>
  <si>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</si>
  <si>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</si>
  <si>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</si>
  <si>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</si>
  <si>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</si>
  <si>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</si>
  <si>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</si>
  <si>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</si>
  <si>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</si>
  <si>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</si>
  <si>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</si>
  <si>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</si>
  <si>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</si>
  <si>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</si>
  <si>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</si>
  <si>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</si>
  <si>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</si>
  <si>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</si>
  <si>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</si>
  <si>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</si>
  <si>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</si>
  <si>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</si>
  <si>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</si>
  <si>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</si>
  <si>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</si>
  <si>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</si>
  <si>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</si>
  <si>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</si>
  <si>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</si>
  <si>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</si>
  <si>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</si>
  <si>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</si>
  <si>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</si>
  <si>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</si>
  <si>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</si>
  <si>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</si>
  <si>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</si>
  <si>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</si>
  <si>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</si>
  <si>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</si>
  <si>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</si>
  <si>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</si>
  <si>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</si>
  <si>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</si>
  <si>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</si>
  <si>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</si>
  <si>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</si>
  <si>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</si>
  <si>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</si>
  <si>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</si>
  <si>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</si>
  <si>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</si>
  <si>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</si>
  <si>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</si>
  <si>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</si>
  <si>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</si>
  <si>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</si>
  <si>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</si>
  <si>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</si>
  <si>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</si>
  <si>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</si>
  <si>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</si>
  <si>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</si>
  <si>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</si>
  <si>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</si>
  <si>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</si>
  <si>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</si>
  <si>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</si>
  <si>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</si>
  <si>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</si>
  <si>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</si>
  <si>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</si>
  <si>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</si>
  <si>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</si>
  <si>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</si>
  <si>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</si>
  <si>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</si>
  <si>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</si>
  <si>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</si>
  <si>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</si>
  <si>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</si>
  <si>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</si>
  <si>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</si>
  <si>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</si>
  <si>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</si>
  <si>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</si>
  <si>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</si>
  <si>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</si>
  <si>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</si>
  <si>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</si>
  <si>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</si>
  <si>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</si>
  <si>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</si>
  <si>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</si>
  <si>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</si>
  <si>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</si>
  <si>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</si>
  <si>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</si>
  <si>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</si>
  <si>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</si>
  <si>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</si>
  <si>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</si>
  <si>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</si>
  <si>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</si>
  <si>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</si>
  <si>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</si>
  <si>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</si>
  <si>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</si>
  <si>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</si>
  <si>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</si>
  <si>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</si>
  <si>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</si>
  <si>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</si>
  <si>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</si>
  <si>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</si>
  <si>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</si>
  <si>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</si>
  <si>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</si>
  <si>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</si>
  <si>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</si>
  <si>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</si>
  <si>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</si>
  <si>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</si>
  <si>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</si>
  <si>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</si>
  <si>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</si>
  <si>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</si>
  <si>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</si>
  <si>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</si>
  <si>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</si>
  <si>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</si>
  <si>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</si>
  <si>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</si>
  <si>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</si>
  <si>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</si>
  <si>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</si>
  <si>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</si>
  <si>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</si>
  <si>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</si>
  <si>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</si>
  <si>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</si>
  <si>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</si>
  <si>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</si>
  <si>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</si>
  <si>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</si>
  <si>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</si>
  <si>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</si>
  <si>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</si>
  <si>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</si>
  <si>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</si>
  <si>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</si>
  <si>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</si>
  <si>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</si>
  <si>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</si>
  <si>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</si>
  <si>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</si>
  <si>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</si>
  <si>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</si>
  <si>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</si>
  <si>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</si>
  <si>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</si>
  <si>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</si>
  <si>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</si>
  <si>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</si>
  <si>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</si>
  <si>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</si>
  <si>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</si>
  <si>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</si>
  <si>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</si>
  <si>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</si>
  <si>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</si>
  <si>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</si>
  <si>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</si>
  <si>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</si>
  <si>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</si>
  <si>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</si>
  <si>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</si>
  <si>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</si>
  <si>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</si>
  <si>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</si>
  <si>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</si>
  <si>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</si>
  <si>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</si>
  <si>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</si>
  <si>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</si>
  <si>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</si>
  <si>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</si>
  <si>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</si>
  <si>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</si>
  <si>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</si>
  <si>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</si>
  <si>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</si>
  <si>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</si>
  <si>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</si>
  <si>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</si>
  <si>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</si>
  <si>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</si>
  <si>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</si>
  <si>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</si>
  <si>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</si>
  <si>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</si>
  <si>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</si>
  <si>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</si>
  <si>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</si>
  <si>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</si>
  <si>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</si>
  <si>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</si>
  <si>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</si>
  <si>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</si>
  <si>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</si>
  <si>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</si>
  <si>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</si>
  <si>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</si>
  <si>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</si>
  <si>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</si>
  <si>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</si>
  <si>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</si>
  <si>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</si>
  <si>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</si>
  <si>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</si>
  <si>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</si>
  <si>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</si>
  <si>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</si>
  <si>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</si>
  <si>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</si>
  <si>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</si>
  <si>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</si>
  <si>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</si>
  <si>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</si>
  <si>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</si>
  <si>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</si>
  <si>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</si>
  <si>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</si>
  <si>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</si>
  <si>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</si>
  <si>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</si>
  <si>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</si>
  <si>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</si>
  <si>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</si>
  <si>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</si>
  <si>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</si>
  <si>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</si>
  <si>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</si>
  <si>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</si>
  <si>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</si>
  <si>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</si>
  <si>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</si>
  <si>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</si>
  <si>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</si>
  <si>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</si>
  <si>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</si>
  <si>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</si>
  <si>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</si>
  <si>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</si>
  <si>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</si>
  <si>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</si>
  <si>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</si>
  <si>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</si>
  <si>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</si>
  <si>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</si>
  <si>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</si>
  <si>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</si>
  <si>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</si>
  <si>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</si>
  <si>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</si>
  <si>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</si>
  <si>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</si>
  <si>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</si>
  <si>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</si>
  <si>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</si>
  <si>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</si>
  <si>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</si>
  <si>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</si>
  <si>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</si>
  <si>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</si>
  <si>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</si>
  <si>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</si>
  <si>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</si>
  <si>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</si>
  <si>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</si>
  <si>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</si>
  <si>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</si>
  <si>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</si>
  <si>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</si>
  <si>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</si>
  <si>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</si>
  <si>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</si>
  <si>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</si>
  <si>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</si>
  <si>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</si>
  <si>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</si>
  <si>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</si>
  <si>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</si>
  <si>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</si>
  <si>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</si>
  <si>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</si>
  <si>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</si>
  <si>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</si>
  <si>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</si>
  <si>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</si>
  <si>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</si>
  <si>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</si>
  <si>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</si>
  <si>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</si>
  <si>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</si>
  <si>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</si>
  <si>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</si>
  <si>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</si>
  <si>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</si>
  <si>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</si>
  <si>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</si>
  <si>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</si>
  <si>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</si>
  <si>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</si>
  <si>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</si>
  <si>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</si>
  <si>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</si>
  <si>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</si>
  <si>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</si>
  <si>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</si>
  <si>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</si>
  <si>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</si>
  <si>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</si>
  <si>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</si>
  <si>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</si>
  <si>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</si>
  <si>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</si>
  <si>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</si>
  <si>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</si>
  <si>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</si>
  <si>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</si>
  <si>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</si>
  <si>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</si>
  <si>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</si>
  <si>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</si>
  <si>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</si>
  <si>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</si>
  <si>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</si>
  <si>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</si>
  <si>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</si>
  <si>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</si>
  <si>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</si>
  <si>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</si>
  <si>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</si>
  <si>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</si>
  <si>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</si>
  <si>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</si>
  <si>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</si>
  <si>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</si>
  <si>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</si>
  <si>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</si>
  <si>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</si>
  <si>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</si>
  <si>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</si>
  <si>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</si>
  <si>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</si>
  <si>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</si>
  <si>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</si>
  <si>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</si>
  <si>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</si>
  <si>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</si>
  <si>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</si>
  <si>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</si>
  <si>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</si>
  <si>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</si>
  <si>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</si>
  <si>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</si>
  <si>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</si>
  <si>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</si>
  <si>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</si>
  <si>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</si>
  <si>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</si>
  <si>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</si>
  <si>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</si>
  <si>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</si>
  <si>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</si>
  <si>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</si>
  <si>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</si>
  <si>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</si>
  <si>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</si>
  <si>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</si>
  <si>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</si>
  <si>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</si>
  <si>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</si>
  <si>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</si>
  <si>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</si>
  <si>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</si>
  <si>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</si>
  <si>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</si>
  <si>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</si>
  <si>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</si>
  <si>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</si>
  <si>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</si>
  <si>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</si>
  <si>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</si>
  <si>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</si>
  <si>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</si>
  <si>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</si>
  <si>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</si>
  <si>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</si>
  <si>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</si>
  <si>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</si>
  <si>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</si>
  <si>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</si>
  <si>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</si>
  <si>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</si>
  <si>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</si>
  <si>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</si>
  <si>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</si>
  <si>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</si>
  <si>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</si>
  <si>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</si>
  <si>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</si>
  <si>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</si>
  <si>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</si>
  <si>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</si>
  <si>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</si>
  <si>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</si>
  <si>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</si>
  <si>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</si>
  <si>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</si>
  <si>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</si>
  <si>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</si>
  <si>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</si>
  <si>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</si>
  <si>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</si>
  <si>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</si>
  <si>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</si>
  <si>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</si>
  <si>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</si>
  <si>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</si>
  <si>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</si>
  <si>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</si>
  <si>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</si>
  <si>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</si>
  <si>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</si>
  <si>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</si>
  <si>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</si>
  <si>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</si>
  <si>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</si>
  <si>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</si>
  <si>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</si>
  <si>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</si>
  <si>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</si>
  <si>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</si>
  <si>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</si>
  <si>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</si>
  <si>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</si>
  <si>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</si>
  <si>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</si>
  <si>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</si>
  <si>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</si>
  <si>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</si>
  <si>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</si>
  <si>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</si>
  <si>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</si>
  <si>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</si>
  <si>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</si>
  <si>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</si>
  <si>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</si>
  <si>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</si>
  <si>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</si>
  <si>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</si>
  <si>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</si>
  <si>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</si>
  <si>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</si>
  <si>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</si>
  <si>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</si>
  <si>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</si>
  <si>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</si>
  <si>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</si>
  <si>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</si>
  <si>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</si>
  <si>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</si>
  <si>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</si>
  <si>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</si>
  <si>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</si>
  <si>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</si>
  <si>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</si>
  <si>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</si>
  <si>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</si>
  <si>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</si>
  <si>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</si>
  <si>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</si>
  <si>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</si>
  <si>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</si>
  <si>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</si>
  <si>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</si>
  <si>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</si>
  <si>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</si>
  <si>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</si>
  <si>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</si>
  <si>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</si>
  <si>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</si>
  <si>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</si>
  <si>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</si>
  <si>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</si>
  <si>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</si>
  <si>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</si>
  <si>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</si>
  <si>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</si>
  <si>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</si>
  <si>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</si>
  <si>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</si>
  <si>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</si>
  <si>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</si>
  <si>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</si>
  <si>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</si>
  <si>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</si>
  <si>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</si>
  <si>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</si>
  <si>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</si>
  <si>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</si>
  <si>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</si>
  <si>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</si>
  <si>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</si>
  <si>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</si>
  <si>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</si>
  <si>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</si>
  <si>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</si>
  <si>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</si>
  <si>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</si>
  <si>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</si>
  <si>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</si>
  <si>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</si>
  <si>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</si>
  <si>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</si>
  <si>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</si>
  <si>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</si>
  <si>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</si>
  <si>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</si>
  <si>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</si>
  <si>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</si>
  <si>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</si>
  <si>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</si>
  <si>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</si>
  <si>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</si>
  <si>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</si>
  <si>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</si>
  <si>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</si>
  <si>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</si>
  <si>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</si>
  <si>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</si>
  <si>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</si>
  <si>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</si>
  <si>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</si>
  <si>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</si>
  <si>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</si>
  <si>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</si>
  <si>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</si>
  <si>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</si>
  <si>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</si>
  <si>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</si>
  <si>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</si>
  <si>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</si>
  <si>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</si>
  <si>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</si>
  <si>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</si>
  <si>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</si>
  <si>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</si>
  <si>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</si>
  <si>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</si>
  <si>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</si>
  <si>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</si>
  <si>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</si>
  <si>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</si>
  <si>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</si>
  <si>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</si>
  <si>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</si>
  <si>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</si>
  <si>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</si>
  <si>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</si>
  <si>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</si>
  <si>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</si>
  <si>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</si>
  <si>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</si>
  <si>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</si>
  <si>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</si>
  <si>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</si>
  <si>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</si>
  <si>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</si>
  <si>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</si>
  <si>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</si>
  <si>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</si>
  <si>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</si>
  <si>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</si>
  <si>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</si>
  <si>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</si>
  <si>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</si>
  <si>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</si>
  <si>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</si>
  <si>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</si>
  <si>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</si>
  <si>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</si>
  <si>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</si>
  <si>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</si>
  <si>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</si>
  <si>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</si>
  <si>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</si>
  <si>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</si>
  <si>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</si>
  <si>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</si>
  <si>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</si>
  <si>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</si>
  <si>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</si>
  <si>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</si>
  <si>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</si>
  <si>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</si>
  <si>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</si>
  <si>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</si>
  <si>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</si>
  <si>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</si>
  <si>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</si>
  <si>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</si>
  <si>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</si>
  <si>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</si>
  <si>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</si>
  <si>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</si>
  <si>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</si>
  <si>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</si>
  <si>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</si>
  <si>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</si>
  <si>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</si>
  <si>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</si>
  <si>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</si>
  <si>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</si>
  <si>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</si>
  <si>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</si>
  <si>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</si>
  <si>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</si>
  <si>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</si>
  <si>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</si>
  <si>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</si>
  <si>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</si>
  <si>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</si>
  <si>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</si>
  <si>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</si>
  <si>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</si>
  <si>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</si>
  <si>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</si>
  <si>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</si>
  <si>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</si>
  <si>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</si>
  <si>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</si>
  <si>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</si>
  <si>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</si>
  <si>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</si>
  <si>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</si>
  <si>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</si>
  <si>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</si>
  <si>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</si>
  <si>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</si>
  <si>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</si>
  <si>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</si>
  <si>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</si>
  <si>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</si>
  <si>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</si>
  <si>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</si>
  <si>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</si>
  <si>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</si>
  <si>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</si>
  <si>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</si>
  <si>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</si>
  <si>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</si>
  <si>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</si>
  <si>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</si>
  <si>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</si>
  <si>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</si>
  <si>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</si>
  <si>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</si>
  <si>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</si>
  <si>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</si>
  <si>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</si>
  <si>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</si>
  <si>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</si>
  <si>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</si>
  <si>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</si>
  <si>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</si>
  <si>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</si>
  <si>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</si>
  <si>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</si>
  <si>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</si>
  <si>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</si>
  <si>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</si>
  <si>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</si>
  <si>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</si>
  <si>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</si>
  <si>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</si>
  <si>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</si>
  <si>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</si>
  <si>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</si>
  <si>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</si>
  <si>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</si>
  <si>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</si>
  <si>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</si>
  <si>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</si>
  <si>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</si>
  <si>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</si>
  <si>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</si>
  <si>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</si>
  <si>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</si>
  <si>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</si>
  <si>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</si>
  <si>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</si>
  <si>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</si>
  <si>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</si>
  <si>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</si>
  <si>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</si>
  <si>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</si>
  <si>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</si>
  <si>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</si>
  <si>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</si>
  <si>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</si>
  <si>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</si>
  <si>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</si>
  <si>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</si>
  <si>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</si>
  <si>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</si>
  <si>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</si>
  <si>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</si>
  <si>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</si>
  <si>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</si>
  <si>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</si>
  <si>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</si>
  <si>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</si>
  <si>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</si>
  <si>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</si>
  <si>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</si>
  <si>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</si>
  <si>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</si>
  <si>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</si>
  <si>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</si>
  <si>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</si>
  <si>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</si>
  <si>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</si>
  <si>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</si>
  <si>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</si>
  <si>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</si>
  <si>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</si>
  <si>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</si>
  <si>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</si>
  <si>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</si>
  <si>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</si>
  <si>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</si>
  <si>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</si>
  <si>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</si>
  <si>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</si>
  <si>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</si>
  <si>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</si>
  <si>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</si>
  <si>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</si>
  <si>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</si>
  <si>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</si>
  <si>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</si>
  <si>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</si>
  <si>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</si>
  <si>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</si>
  <si>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</si>
  <si>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</si>
  <si>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</si>
  <si>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</si>
  <si>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</si>
  <si>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</si>
  <si>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</si>
  <si>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</si>
  <si>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</si>
  <si>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</si>
  <si>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</si>
  <si>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</si>
  <si>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</si>
  <si>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</si>
  <si>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</si>
  <si>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</si>
  <si>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</si>
  <si>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</si>
  <si>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</si>
  <si>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</si>
  <si>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</si>
  <si>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</si>
  <si>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</si>
  <si>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</si>
  <si>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</si>
  <si>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</si>
  <si>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</si>
  <si>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</si>
  <si>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</si>
  <si>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</si>
  <si>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</si>
  <si>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</si>
  <si>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</si>
  <si>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</si>
  <si>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</si>
  <si>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</si>
  <si>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</si>
  <si>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</si>
  <si>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</si>
  <si>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</si>
  <si>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</si>
  <si>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</si>
  <si>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</si>
  <si>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</si>
  <si>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</si>
  <si>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</si>
  <si>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</si>
  <si>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</si>
  <si>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</si>
  <si>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</si>
  <si>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</si>
  <si>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</si>
  <si>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</si>
  <si>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</si>
  <si>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</si>
  <si>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</si>
  <si>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</si>
  <si>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</si>
  <si>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</si>
  <si>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</si>
  <si>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</si>
  <si>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</si>
  <si>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</si>
  <si>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</si>
  <si>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</si>
  <si>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</si>
  <si>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</si>
  <si>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</si>
  <si>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</si>
  <si>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</si>
  <si>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</si>
  <si>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</si>
  <si>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</si>
  <si>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</si>
  <si>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</si>
  <si>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</si>
  <si>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</si>
  <si>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</si>
  <si>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</si>
  <si>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</si>
  <si>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</si>
  <si>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</si>
  <si>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</si>
  <si>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</si>
  <si>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</si>
  <si>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</si>
  <si>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</si>
  <si>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</si>
  <si>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</si>
  <si>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</si>
  <si>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</si>
  <si>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</si>
  <si>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</si>
  <si>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</si>
  <si>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</si>
  <si>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</si>
  <si>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</si>
  <si>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</si>
  <si>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</si>
  <si>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</si>
  <si>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</si>
  <si>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</si>
  <si>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</si>
  <si>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</si>
  <si>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</si>
  <si>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</si>
  <si>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</si>
  <si>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</si>
  <si>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</si>
  <si>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</si>
  <si>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</si>
  <si>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</si>
  <si>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</si>
  <si>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</si>
  <si>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</si>
  <si>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</si>
  <si>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</si>
  <si>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</si>
  <si>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</si>
  <si>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</si>
  <si>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</si>
  <si>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</si>
  <si>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</si>
  <si>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</si>
  <si>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</si>
  <si>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</si>
  <si>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</si>
  <si>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</si>
  <si>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</si>
  <si>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</si>
  <si>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</si>
  <si>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</si>
  <si>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</si>
  <si>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</si>
  <si>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</si>
  <si>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</si>
  <si>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</si>
  <si>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</si>
  <si>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</si>
  <si>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</si>
  <si>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</si>
  <si>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</si>
  <si>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</si>
  <si>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</si>
  <si>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</si>
  <si>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</si>
  <si>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</si>
  <si>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</si>
  <si>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</si>
  <si>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</si>
  <si>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</si>
  <si>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</si>
  <si>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</si>
  <si>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</si>
  <si>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</si>
  <si>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</si>
  <si>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</si>
  <si>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</si>
  <si>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</si>
  <si>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</si>
  <si>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</si>
  <si>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</si>
  <si>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</si>
  <si>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</si>
  <si>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</si>
  <si>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</si>
  <si>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</si>
  <si>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</si>
  <si>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</si>
  <si>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</si>
  <si>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</si>
  <si>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</si>
  <si>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</si>
  <si>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</si>
  <si>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</si>
  <si>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</si>
  <si>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</si>
  <si>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</si>
  <si>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</si>
  <si>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</si>
  <si>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</si>
  <si>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</si>
  <si>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</si>
  <si>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</si>
  <si>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</si>
  <si>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</si>
  <si>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</si>
  <si>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</si>
  <si>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</si>
  <si>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</si>
  <si>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</si>
  <si>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</si>
  <si>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</si>
  <si>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</si>
  <si>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</si>
  <si>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</si>
  <si>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</si>
  <si>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</si>
  <si>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</si>
  <si>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</si>
  <si>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</si>
  <si>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</si>
  <si>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</si>
  <si>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</si>
  <si>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</si>
  <si>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</si>
  <si>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</si>
  <si>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</si>
  <si>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</si>
  <si>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</si>
  <si>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</si>
  <si>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</si>
  <si>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</si>
  <si>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</si>
  <si>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</si>
  <si>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</si>
  <si>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</si>
  <si>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</si>
  <si>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</si>
  <si>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</si>
  <si>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</si>
  <si>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</si>
  <si>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</si>
  <si>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</si>
  <si>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</si>
  <si>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</si>
  <si>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</si>
  <si>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</si>
  <si>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</si>
  <si>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</si>
  <si>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</si>
  <si>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</si>
  <si>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</si>
  <si>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</si>
  <si>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</si>
  <si>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</si>
  <si>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</si>
  <si>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</si>
  <si>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</si>
  <si>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</si>
  <si>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</si>
  <si>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</si>
  <si>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</si>
  <si>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</si>
  <si>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</si>
  <si>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</si>
  <si>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</si>
  <si>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</si>
  <si>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</si>
  <si>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</si>
  <si>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</si>
  <si>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</si>
  <si>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</si>
  <si>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</si>
  <si>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</si>
  <si>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</si>
  <si>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</si>
  <si>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</si>
  <si>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</si>
  <si>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</si>
  <si>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</si>
  <si>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</si>
  <si>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</si>
  <si>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</si>
  <si>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</si>
  <si>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</si>
  <si>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</si>
  <si>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</si>
  <si>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</si>
  <si>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</si>
  <si>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</si>
  <si>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</si>
  <si>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</si>
  <si>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</si>
  <si>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</si>
  <si>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</si>
  <si>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</si>
  <si>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</si>
  <si>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</si>
  <si>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</si>
  <si>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</si>
  <si>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</si>
  <si>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</si>
  <si>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</si>
  <si>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</si>
  <si>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</si>
  <si>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</si>
  <si>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</si>
  <si>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</si>
  <si>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</si>
  <si>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</si>
  <si>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</si>
  <si>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</si>
  <si>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</si>
  <si>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</si>
  <si>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</si>
  <si>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</si>
  <si>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</si>
  <si>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</si>
  <si>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</si>
  <si>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</si>
  <si>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</si>
  <si>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</si>
  <si>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</si>
  <si>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</si>
  <si>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</si>
  <si>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</si>
  <si>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</si>
  <si>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</si>
  <si>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</si>
  <si>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</si>
  <si>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</si>
  <si>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</si>
  <si>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</si>
  <si>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</si>
  <si>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</si>
  <si>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</si>
  <si>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</si>
  <si>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</si>
  <si>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</si>
  <si>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</si>
  <si>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</si>
  <si>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</si>
  <si>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</si>
  <si>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</si>
  <si>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</si>
  <si>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</si>
  <si>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</si>
  <si>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</si>
  <si>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</si>
  <si>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</si>
  <si>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</si>
  <si>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</si>
  <si>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</si>
  <si>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</si>
  <si>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</si>
  <si>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</si>
  <si>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</si>
  <si>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</si>
  <si>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</si>
  <si>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</si>
  <si>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</si>
  <si>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</si>
  <si>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</si>
  <si>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</si>
  <si>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</si>
  <si>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</si>
  <si>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</si>
  <si>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</si>
  <si>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</si>
  <si>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</si>
  <si>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</si>
  <si>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</si>
  <si>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</si>
  <si>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</si>
  <si>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</si>
  <si>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</si>
  <si>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</si>
  <si>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</si>
  <si>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</si>
  <si>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</si>
  <si>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</si>
  <si>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</si>
  <si>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</si>
  <si>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</si>
  <si>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</si>
  <si>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</si>
  <si>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</si>
  <si>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</si>
  <si>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</si>
  <si>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</si>
  <si>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</si>
  <si>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</si>
  <si>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</si>
  <si>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</si>
  <si>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</si>
  <si>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</si>
  <si>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</si>
  <si>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</si>
  <si>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</si>
  <si>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</si>
  <si>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</si>
  <si>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</si>
  <si>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</si>
  <si>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</si>
  <si>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</si>
  <si>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</si>
  <si>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</si>
  <si>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</si>
  <si>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</si>
  <si>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</si>
  <si>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</si>
  <si>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</si>
  <si>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</si>
  <si>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</si>
  <si>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</si>
  <si>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</si>
  <si>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</si>
  <si>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</si>
  <si>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</si>
  <si>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</si>
  <si>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</si>
  <si>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</si>
  <si>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</si>
  <si>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</si>
  <si>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</si>
  <si>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</si>
  <si>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</si>
  <si>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</si>
  <si>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</si>
  <si>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</si>
  <si>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</si>
  <si>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</si>
  <si>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</si>
  <si>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</si>
  <si>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</si>
  <si>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</si>
  <si>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</si>
  <si>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</si>
  <si>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</si>
  <si>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</si>
  <si>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</si>
  <si>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</si>
  <si>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</si>
  <si>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</si>
  <si>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</si>
  <si>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</si>
  <si>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</si>
  <si>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</si>
  <si>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</si>
  <si>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</si>
  <si>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</si>
  <si>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</si>
  <si>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</si>
  <si>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</si>
  <si>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</si>
  <si>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</si>
  <si>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</si>
  <si>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</si>
  <si>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</si>
  <si>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</si>
  <si>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</si>
  <si>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</si>
  <si>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</si>
  <si>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</si>
  <si>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</si>
  <si>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</si>
  <si>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</si>
  <si>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</si>
  <si>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</si>
  <si>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</si>
  <si>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</si>
  <si>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</si>
  <si>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</si>
  <si>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</si>
  <si>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</si>
  <si>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</si>
  <si>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</si>
  <si>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</si>
  <si>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</si>
  <si>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</si>
  <si>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</si>
  <si>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</si>
  <si>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</si>
  <si>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</si>
  <si>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</si>
  <si>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</si>
  <si>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</si>
  <si>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</si>
  <si>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</si>
  <si>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</si>
  <si>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</si>
  <si>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</si>
  <si>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</si>
  <si>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</si>
  <si>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</si>
  <si>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</si>
  <si>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</si>
  <si>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</si>
  <si>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</si>
  <si>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</si>
  <si>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</si>
  <si>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</si>
  <si>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</si>
  <si>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</si>
  <si>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</si>
  <si>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</si>
  <si>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</si>
  <si>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</si>
  <si>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</si>
  <si>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</si>
  <si>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</si>
  <si>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</si>
  <si>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</si>
  <si>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</si>
  <si>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</si>
  <si>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</si>
  <si>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</si>
  <si>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</si>
  <si>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</si>
  <si>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</si>
  <si>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</si>
  <si>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</si>
  <si>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</si>
  <si>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</si>
  <si>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</si>
  <si>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</si>
  <si>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</si>
  <si>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</si>
  <si>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</si>
  <si>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</si>
  <si>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</si>
  <si>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</si>
  <si>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</si>
  <si>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</si>
  <si>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</si>
  <si>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</si>
  <si>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</si>
  <si>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</si>
  <si>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</si>
  <si>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</si>
  <si>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</si>
  <si>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</si>
  <si>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</si>
  <si>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</si>
  <si>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</si>
  <si>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</si>
  <si>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</si>
  <si>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</si>
  <si>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</si>
  <si>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</si>
  <si>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</si>
  <si>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</si>
  <si>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</si>
  <si>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</si>
  <si>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</si>
  <si>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</si>
  <si>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</si>
  <si>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</si>
  <si>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</si>
  <si>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</si>
  <si>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</si>
  <si>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</si>
  <si>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</si>
  <si>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</si>
  <si>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</si>
  <si>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</si>
  <si>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</si>
  <si>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</si>
  <si>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</si>
  <si>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</si>
  <si>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</si>
  <si>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</si>
  <si>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</si>
  <si>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</si>
  <si>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</si>
  <si>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</si>
  <si>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</si>
  <si>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</si>
  <si>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</si>
  <si>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</si>
  <si>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</si>
  <si>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</si>
  <si>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</si>
  <si>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</si>
  <si>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</si>
  <si>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</si>
  <si>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</si>
  <si>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</si>
  <si>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</si>
  <si>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</si>
  <si>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</si>
  <si>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</si>
  <si>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</si>
  <si>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</si>
  <si>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</si>
  <si>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</si>
  <si>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</si>
  <si>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</si>
  <si>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</si>
  <si>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</si>
  <si>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</si>
  <si>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</si>
  <si>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</si>
  <si>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</si>
  <si>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</si>
  <si>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</si>
  <si>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</si>
  <si>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</si>
  <si>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</si>
  <si>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</si>
  <si>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</si>
  <si>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</si>
  <si>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</si>
  <si>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</si>
  <si>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</si>
  <si>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</si>
  <si>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</si>
  <si>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</si>
  <si>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</si>
  <si>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</si>
  <si>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</si>
  <si>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</si>
  <si>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</si>
  <si>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</si>
  <si>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</si>
  <si>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</si>
  <si>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</si>
  <si>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</si>
  <si>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</si>
  <si>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</si>
  <si>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</si>
  <si>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</si>
  <si>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</si>
  <si>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</si>
  <si>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</si>
  <si>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</si>
  <si>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</si>
  <si>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</si>
  <si>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</si>
  <si>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</si>
  <si>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</si>
  <si>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</si>
  <si>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</si>
  <si>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</si>
  <si>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</si>
  <si>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</si>
  <si>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</si>
  <si>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</si>
  <si>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</si>
  <si>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</si>
  <si>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</si>
  <si>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</si>
  <si>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</si>
  <si>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</si>
  <si>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</si>
  <si>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</si>
  <si>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</si>
  <si>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</si>
  <si>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</si>
  <si>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</si>
  <si>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</si>
  <si>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</si>
  <si>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</si>
  <si>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</si>
  <si>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</si>
  <si>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</si>
  <si>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</si>
  <si>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</si>
  <si>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</si>
  <si>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</si>
  <si>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</si>
  <si>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</si>
  <si>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</si>
  <si>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</si>
  <si>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</si>
  <si>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</si>
  <si>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</si>
  <si>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</si>
  <si>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</si>
  <si>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</si>
  <si>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</si>
  <si>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</si>
  <si>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</si>
  <si>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</si>
  <si>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</si>
  <si>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</si>
  <si>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</si>
  <si>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</si>
  <si>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</si>
  <si>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</si>
  <si>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</si>
  <si>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</si>
  <si>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</si>
  <si>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</si>
  <si>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</si>
  <si>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</si>
  <si>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</si>
  <si>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</si>
  <si>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</si>
  <si>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</si>
  <si>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</si>
  <si>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</si>
  <si>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</si>
  <si>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</si>
  <si>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</si>
  <si>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</si>
  <si>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</si>
  <si>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</si>
  <si>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</si>
  <si>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</si>
  <si>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</si>
  <si>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</si>
  <si>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</si>
  <si>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</si>
  <si>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</si>
  <si>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</si>
  <si>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</si>
  <si>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</si>
  <si>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</si>
  <si>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</si>
  <si>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</si>
  <si>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</si>
  <si>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</si>
  <si>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</si>
  <si>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</si>
  <si>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</si>
  <si>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</si>
  <si>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</si>
  <si>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</si>
  <si>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</si>
  <si>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</si>
  <si>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</si>
  <si>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</si>
  <si>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</si>
  <si>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</si>
  <si>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</si>
  <si>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</si>
  <si>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</si>
  <si>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</si>
  <si>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</si>
  <si>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</si>
  <si>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</si>
  <si>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</si>
  <si>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</si>
  <si>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</si>
  <si>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</si>
  <si>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</si>
  <si>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</si>
  <si>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</si>
  <si>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</si>
  <si>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</si>
  <si>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</si>
  <si>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</si>
  <si>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</si>
  <si>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</si>
  <si>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</si>
  <si>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</si>
  <si>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</si>
  <si>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</si>
  <si>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</si>
  <si>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</si>
  <si>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</si>
  <si>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</si>
  <si>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</si>
  <si>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</si>
  <si>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</si>
  <si>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</si>
  <si>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</si>
  <si>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</si>
  <si>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</si>
  <si>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</si>
  <si>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</si>
  <si>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</si>
  <si>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</si>
  <si>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</si>
  <si>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</si>
  <si>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</si>
  <si>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</si>
  <si>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</si>
  <si>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</si>
  <si>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</si>
  <si>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</si>
  <si>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</si>
  <si>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</si>
  <si>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</si>
  <si>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</si>
  <si>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</si>
  <si>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</si>
  <si>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</si>
  <si>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</si>
  <si>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</si>
  <si>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</si>
  <si>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</si>
  <si>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</si>
  <si>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</si>
  <si>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</si>
  <si>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</si>
  <si>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</si>
  <si>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</si>
  <si>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</si>
  <si>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</si>
  <si>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</si>
  <si>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</si>
  <si>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</si>
  <si>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</si>
  <si>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</si>
  <si>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</si>
  <si>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</si>
  <si>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</si>
  <si>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</si>
  <si>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</si>
  <si>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</si>
  <si>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</si>
  <si>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</si>
  <si>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</si>
  <si>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</si>
  <si>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</si>
  <si>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</si>
  <si>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</si>
  <si>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</si>
  <si>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</si>
  <si>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</si>
  <si>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</si>
  <si>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</si>
  <si>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</si>
  <si>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</si>
  <si>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</si>
  <si>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</si>
  <si>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</si>
  <si>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</si>
  <si>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</si>
  <si>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</si>
  <si>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</si>
  <si>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</si>
  <si>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</si>
  <si>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</si>
  <si>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</si>
  <si>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</si>
  <si>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</si>
  <si>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</si>
  <si>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</si>
  <si>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</si>
  <si>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</si>
  <si>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</si>
  <si>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</si>
  <si>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</si>
  <si>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</si>
  <si>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</si>
  <si>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</si>
  <si>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</si>
  <si>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</si>
  <si>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</si>
  <si>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</si>
  <si>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</si>
  <si>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</si>
  <si>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</si>
  <si>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</si>
  <si>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</si>
  <si>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</si>
  <si>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</si>
  <si>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</si>
  <si>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</si>
  <si>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</si>
  <si>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</si>
  <si>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</si>
  <si>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</si>
  <si>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</si>
  <si>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</si>
  <si>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</si>
  <si>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</si>
  <si>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</si>
  <si>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</si>
  <si>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</si>
  <si>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</si>
  <si>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</si>
  <si>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</si>
  <si>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</si>
  <si>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</si>
  <si>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</si>
  <si>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</si>
  <si>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</si>
  <si>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</si>
  <si>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</si>
  <si>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</si>
  <si>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</si>
  <si>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</si>
  <si>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</si>
  <si>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</si>
  <si>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</si>
  <si>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</si>
  <si>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</si>
  <si>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</si>
  <si>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</si>
  <si>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</si>
  <si>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</si>
  <si>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</si>
  <si>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</si>
  <si>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</si>
  <si>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</si>
  <si>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</si>
  <si>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</si>
  <si>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</si>
  <si>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</si>
  <si>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</si>
  <si>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</si>
  <si>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</si>
  <si>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</si>
  <si>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</si>
  <si>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</si>
  <si>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</si>
  <si>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</si>
  <si>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</si>
  <si>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</si>
  <si>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</si>
  <si>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</si>
  <si>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</si>
  <si>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</si>
  <si>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</si>
  <si>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</si>
  <si>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</si>
  <si>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</si>
  <si>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</si>
  <si>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</si>
  <si>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</si>
  <si>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</si>
  <si>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</si>
  <si>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</si>
  <si>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</si>
  <si>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</si>
  <si>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</si>
  <si>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</si>
  <si>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</si>
  <si>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</si>
  <si>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</si>
  <si>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</si>
  <si>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</si>
  <si>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</si>
  <si>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</si>
  <si>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</si>
  <si>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</si>
  <si>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</si>
  <si>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</si>
  <si>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</si>
  <si>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</si>
  <si>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</si>
  <si>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</si>
  <si>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</si>
  <si>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</si>
  <si>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</si>
  <si>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</si>
  <si>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</si>
  <si>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</si>
  <si>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</si>
  <si>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</si>
  <si>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</si>
  <si>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</si>
  <si>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</si>
  <si>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</si>
  <si>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</si>
  <si>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</si>
  <si>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</si>
  <si>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</si>
  <si>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</si>
  <si>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</si>
  <si>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</si>
  <si>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</si>
  <si>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</si>
  <si>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</si>
  <si>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</si>
  <si>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</si>
  <si>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</si>
  <si>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</si>
  <si>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</si>
  <si>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</si>
  <si>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</si>
  <si>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</si>
  <si>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</si>
  <si>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</si>
  <si>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</si>
  <si>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</si>
  <si>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</si>
  <si>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</si>
  <si>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</si>
  <si>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</si>
  <si>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</si>
  <si>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</si>
  <si>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</si>
  <si>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</si>
  <si>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</si>
  <si>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</si>
  <si>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</si>
  <si>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</si>
  <si>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</si>
  <si>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</si>
  <si>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</si>
  <si>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</si>
  <si>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</si>
  <si>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</si>
  <si>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</si>
  <si>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</si>
  <si>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</si>
  <si>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</si>
  <si>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</si>
  <si>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</si>
  <si>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</si>
  <si>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</si>
  <si>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</si>
  <si>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</si>
  <si>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</si>
  <si>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</si>
  <si>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</si>
  <si>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</si>
  <si>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</si>
  <si>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</si>
  <si>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</si>
  <si>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</si>
  <si>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</si>
  <si>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</si>
  <si>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</si>
  <si>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</si>
  <si>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</si>
  <si>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</si>
  <si>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</si>
  <si>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</si>
  <si>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</si>
  <si>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</si>
  <si>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</si>
  <si>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</si>
  <si>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</si>
  <si>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</si>
  <si>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</si>
  <si>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</si>
  <si>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</si>
  <si>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</si>
  <si>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</si>
  <si>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</si>
  <si>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</si>
  <si>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</si>
  <si>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</si>
  <si>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</si>
  <si>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</si>
  <si>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</si>
  <si>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</si>
  <si>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</si>
  <si>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</si>
  <si>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</si>
  <si>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</si>
  <si>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</si>
  <si>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</si>
  <si>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</si>
  <si>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</si>
  <si>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</si>
  <si>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</si>
  <si>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</si>
  <si>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</si>
  <si>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</si>
  <si>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</si>
  <si>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</si>
  <si>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</si>
  <si>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</si>
  <si>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</si>
  <si>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</si>
  <si>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</si>
  <si>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</si>
  <si>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</si>
  <si>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</si>
  <si>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</si>
  <si>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</si>
  <si>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</si>
  <si>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</si>
  <si>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</si>
  <si>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</si>
  <si>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</si>
  <si>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</si>
  <si>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</si>
  <si>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</si>
  <si>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</si>
  <si>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</si>
  <si>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</si>
  <si>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</si>
  <si>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</si>
  <si>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</si>
  <si>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</si>
  <si>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</si>
  <si>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</si>
  <si>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</si>
  <si>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</si>
  <si>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</si>
  <si>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</si>
  <si>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</si>
  <si>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</si>
  <si>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</si>
  <si>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</si>
  <si>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</si>
  <si>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</si>
  <si>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</si>
  <si>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</si>
  <si>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</si>
  <si>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</si>
  <si>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</si>
  <si>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</si>
  <si>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</si>
  <si>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</si>
  <si>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</si>
  <si>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</si>
  <si>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</si>
  <si>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</si>
  <si>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</si>
  <si>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</si>
  <si>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</si>
  <si>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</si>
  <si>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</si>
  <si>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</si>
  <si>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</si>
  <si>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</si>
  <si>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</si>
  <si>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</si>
  <si>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</si>
  <si>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</si>
  <si>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</si>
  <si>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</si>
  <si>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</si>
  <si>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</si>
  <si>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</si>
  <si>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</si>
  <si>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</si>
  <si>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</si>
  <si>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</si>
  <si>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</si>
  <si>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</si>
  <si>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</si>
  <si>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</si>
  <si>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</si>
  <si>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</si>
  <si>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</si>
  <si>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</si>
  <si>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</si>
  <si>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</si>
  <si>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</si>
  <si>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</si>
  <si>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</si>
  <si>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</si>
  <si>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</si>
  <si>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</si>
  <si>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</si>
  <si>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</si>
  <si>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</si>
  <si>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</si>
  <si>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</si>
  <si>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</si>
  <si>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</si>
  <si>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</si>
  <si>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</si>
  <si>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</si>
  <si>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</si>
  <si>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</si>
  <si>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</si>
  <si>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</si>
  <si>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</si>
  <si>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</si>
  <si>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</si>
  <si>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</si>
  <si>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</si>
  <si>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</si>
  <si>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</si>
  <si>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</si>
  <si>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</si>
  <si>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</si>
  <si>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</si>
  <si>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</si>
  <si>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</si>
  <si>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</si>
  <si>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</si>
  <si>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</si>
  <si>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</si>
  <si>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</si>
  <si>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</si>
  <si>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</si>
  <si>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</si>
  <si>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</si>
  <si>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</si>
  <si>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</si>
  <si>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</si>
  <si>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</si>
  <si>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</si>
  <si>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</si>
  <si>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</si>
  <si>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</si>
  <si>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</si>
  <si>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</si>
  <si>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</si>
  <si>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</si>
  <si>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</si>
  <si>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</si>
  <si>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</si>
  <si>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</si>
  <si>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</si>
  <si>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</si>
  <si>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</si>
  <si>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</si>
  <si>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</si>
  <si>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</si>
  <si>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</si>
  <si>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</si>
  <si>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</si>
  <si>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</si>
  <si>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</si>
  <si>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</si>
  <si>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</si>
  <si>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</si>
  <si>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</si>
  <si>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</si>
  <si>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</si>
  <si>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</si>
  <si>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</si>
  <si>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</si>
  <si>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</si>
  <si>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</si>
  <si>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</si>
  <si>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</si>
  <si>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</si>
  <si>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</si>
  <si>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</si>
  <si>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</si>
  <si>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</si>
  <si>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</si>
  <si>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</si>
  <si>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</si>
  <si>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</si>
  <si>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</si>
  <si>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</si>
  <si>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</si>
  <si>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</si>
  <si>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</si>
  <si>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</si>
  <si>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</si>
  <si>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</si>
  <si>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</si>
  <si>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</si>
  <si>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</si>
  <si>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</si>
  <si>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</si>
  <si>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</si>
  <si>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</si>
  <si>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</si>
  <si>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</si>
  <si>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</si>
  <si>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</si>
  <si>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</si>
  <si>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</si>
  <si>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</si>
  <si>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</si>
  <si>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</si>
  <si>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</si>
  <si>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</si>
  <si>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</si>
  <si>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</si>
  <si>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</si>
  <si>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</si>
  <si>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</si>
  <si>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</si>
  <si>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</si>
  <si>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</si>
  <si>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</si>
  <si>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</si>
  <si>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</si>
  <si>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</si>
  <si>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</si>
  <si>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</si>
  <si>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</si>
  <si>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</si>
  <si>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</si>
  <si>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</si>
  <si>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</si>
  <si>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</si>
  <si>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</si>
  <si>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</si>
  <si>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</si>
  <si>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</si>
  <si>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</si>
  <si>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</si>
  <si>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</si>
  <si>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</si>
  <si>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</si>
  <si>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</si>
  <si>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</si>
  <si>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</si>
  <si>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</si>
  <si>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</si>
  <si>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</si>
  <si>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</si>
  <si>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</si>
  <si>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</si>
  <si>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</si>
  <si>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</si>
  <si>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</si>
  <si>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</si>
  <si>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</si>
  <si>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</si>
  <si>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</si>
  <si>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</si>
  <si>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</si>
  <si>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</si>
  <si>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</si>
  <si>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</si>
  <si>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</si>
  <si>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</si>
  <si>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</si>
  <si>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</si>
  <si>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</si>
  <si>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</si>
  <si>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</si>
  <si>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</si>
  <si>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</si>
  <si>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</si>
  <si>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</si>
  <si>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</si>
  <si>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</si>
  <si>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</si>
  <si>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</si>
  <si>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</si>
  <si>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</si>
  <si>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</si>
  <si>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</si>
  <si>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</si>
  <si>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</si>
  <si>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</si>
  <si>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</si>
  <si>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</si>
  <si>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</si>
  <si>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</si>
  <si>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</si>
  <si>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</si>
  <si>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</si>
  <si>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</si>
  <si>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</si>
  <si>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</si>
  <si>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</si>
  <si>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</si>
  <si>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</si>
  <si>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</si>
  <si>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</si>
  <si>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</si>
  <si>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</si>
  <si>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</si>
  <si>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</si>
  <si>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</si>
  <si>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</si>
  <si>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</si>
  <si>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</si>
  <si>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</si>
  <si>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</si>
  <si>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</si>
  <si>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</si>
  <si>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</si>
  <si>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</si>
  <si>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</si>
  <si>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</si>
  <si>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</si>
  <si>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</si>
  <si>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</si>
  <si>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</si>
  <si>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</si>
  <si>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</si>
  <si>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</si>
  <si>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</si>
  <si>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</si>
  <si>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</si>
  <si>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</si>
  <si>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</si>
  <si>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</si>
  <si>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</si>
  <si>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</si>
  <si>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</si>
  <si>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</si>
  <si>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</si>
  <si>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</si>
  <si>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</si>
  <si>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</si>
  <si>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</si>
  <si>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</si>
  <si>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</si>
  <si>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</si>
  <si>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</si>
  <si>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</si>
  <si>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</si>
  <si>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</si>
  <si>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</si>
  <si>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</si>
  <si>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</si>
  <si>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</si>
  <si>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</si>
  <si>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</si>
  <si>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</si>
  <si>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</si>
  <si>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</si>
  <si>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</si>
  <si>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</si>
  <si>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</si>
  <si>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</si>
  <si>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</si>
  <si>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</si>
  <si>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</si>
  <si>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</si>
  <si>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</si>
  <si>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</si>
  <si>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</si>
  <si>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</si>
  <si>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</si>
  <si>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</si>
  <si>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</si>
  <si>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</si>
  <si>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</si>
  <si>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</si>
  <si>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</si>
  <si>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</si>
  <si>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</si>
  <si>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</si>
  <si>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</si>
  <si>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</si>
  <si>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</si>
  <si>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</si>
  <si>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</si>
  <si>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</si>
  <si>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</si>
  <si>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</si>
  <si>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</si>
  <si>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</si>
  <si>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</si>
  <si>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</si>
  <si>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</si>
  <si>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</si>
  <si>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</si>
  <si>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</si>
  <si>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</si>
  <si>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</si>
  <si>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</si>
  <si>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</si>
  <si>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</si>
  <si>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</si>
  <si>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</si>
  <si>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</si>
  <si>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</si>
  <si>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</si>
  <si>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</si>
  <si>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</si>
  <si>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</si>
  <si>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</si>
  <si>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</si>
  <si>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</si>
  <si>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</si>
  <si>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</si>
  <si>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</si>
  <si>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</si>
  <si>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</si>
  <si>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</si>
  <si>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</si>
  <si>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</si>
  <si>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</si>
  <si>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</si>
  <si>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</si>
  <si>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</si>
  <si>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</si>
  <si>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</si>
  <si>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</si>
  <si>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</si>
  <si>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</si>
  <si>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</si>
  <si>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</si>
  <si>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</si>
  <si>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</si>
  <si>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</si>
  <si>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</si>
  <si>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</si>
  <si>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</si>
  <si>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</si>
  <si>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</si>
  <si>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</si>
  <si>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</si>
  <si>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</si>
  <si>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</si>
  <si>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</si>
  <si>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</si>
  <si>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</si>
  <si>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</si>
  <si>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</si>
  <si>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</si>
  <si>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</si>
  <si>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</si>
  <si>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</si>
  <si>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</si>
  <si>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</si>
  <si>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</si>
  <si>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</si>
  <si>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</si>
  <si>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</si>
  <si>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</si>
  <si>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</si>
  <si>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</si>
  <si>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</si>
  <si>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</si>
  <si>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</si>
  <si>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</si>
  <si>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</si>
  <si>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</si>
  <si>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</si>
  <si>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</si>
  <si>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</si>
  <si>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</si>
  <si>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</si>
  <si>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</si>
  <si>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</si>
  <si>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</si>
  <si>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</si>
  <si>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</si>
  <si>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</si>
  <si>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</si>
  <si>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</si>
  <si>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</si>
  <si>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</si>
  <si>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</si>
  <si>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</si>
  <si>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</si>
  <si>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</si>
  <si>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</si>
  <si>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</si>
  <si>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</si>
  <si>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</si>
  <si>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</si>
  <si>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</si>
  <si>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</si>
  <si>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</si>
  <si>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</si>
  <si>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</si>
  <si>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</si>
  <si>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</si>
  <si>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</si>
  <si>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</si>
  <si>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</si>
  <si>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</si>
  <si>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</si>
  <si>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</si>
  <si>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</si>
  <si>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</si>
  <si>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</si>
  <si>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</si>
  <si>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</si>
  <si>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</si>
  <si>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</si>
  <si>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</si>
  <si>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</si>
  <si>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</si>
  <si>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</si>
  <si>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</si>
  <si>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</si>
  <si>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</si>
  <si>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</si>
  <si>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</si>
  <si>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</si>
  <si>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</si>
  <si>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</si>
  <si>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</si>
  <si>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</si>
  <si>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</si>
  <si>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</si>
  <si>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</si>
  <si>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</si>
  <si>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</si>
  <si>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</si>
  <si>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</si>
  <si>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</si>
  <si>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</si>
  <si>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</si>
  <si>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</si>
  <si>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</si>
  <si>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</si>
  <si>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</si>
  <si>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</si>
  <si>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</si>
  <si>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</si>
  <si>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</si>
  <si>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</si>
  <si>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</si>
  <si>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</si>
  <si>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</si>
  <si>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</si>
  <si>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</si>
  <si>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</si>
  <si>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</si>
  <si>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</si>
  <si>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</si>
  <si>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</si>
  <si>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</si>
  <si>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</si>
  <si>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</si>
  <si>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</si>
  <si>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</si>
  <si>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</si>
  <si>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</si>
  <si>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</si>
  <si>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</si>
  <si>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</si>
  <si>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</si>
  <si>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</si>
  <si>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</si>
  <si>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</si>
  <si>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</si>
  <si>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</si>
  <si>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</si>
  <si>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</si>
  <si>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</si>
  <si>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</si>
  <si>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</si>
  <si>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</si>
  <si>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</si>
  <si>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</si>
  <si>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</si>
  <si>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</si>
  <si>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</si>
  <si>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</si>
  <si>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</si>
  <si>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</si>
  <si>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</si>
  <si>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</si>
  <si>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</si>
  <si>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</si>
  <si>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</si>
  <si>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</si>
  <si>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</si>
  <si>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</si>
  <si>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</si>
  <si>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</si>
  <si>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</si>
  <si>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</si>
  <si>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</si>
  <si>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</si>
  <si>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</si>
  <si>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</si>
  <si>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</si>
  <si>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</si>
  <si>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</si>
  <si>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</si>
  <si>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</si>
  <si>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</si>
  <si>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</si>
  <si>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</si>
  <si>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</si>
  <si>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</si>
  <si>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</si>
  <si>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</si>
  <si>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</si>
  <si>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</si>
  <si>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</si>
  <si>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</si>
  <si>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</si>
  <si>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</si>
  <si>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</si>
  <si>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</si>
  <si>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</si>
  <si>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</si>
  <si>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</si>
  <si>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</si>
  <si>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</si>
  <si>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</si>
  <si>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</si>
  <si>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</si>
  <si>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</si>
  <si>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</si>
  <si>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</si>
  <si>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</si>
  <si>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</si>
  <si>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</si>
  <si>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</si>
  <si>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</si>
  <si>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</si>
  <si>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</si>
  <si>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</si>
  <si>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</si>
  <si>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</si>
  <si>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</si>
  <si>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</si>
  <si>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</si>
  <si>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</si>
  <si>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</si>
  <si>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</si>
  <si>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</si>
  <si>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</si>
  <si>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</si>
  <si>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</si>
  <si>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</si>
  <si>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</si>
  <si>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</si>
  <si>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</si>
  <si>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</si>
  <si>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</si>
  <si>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</si>
  <si>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</si>
  <si>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</si>
  <si>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</si>
  <si>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</si>
  <si>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</si>
  <si>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</si>
  <si>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</si>
  <si>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</si>
  <si>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</si>
  <si>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</si>
  <si>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</si>
  <si>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</si>
  <si>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</si>
  <si>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</si>
  <si>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</si>
  <si>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</si>
  <si>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</si>
  <si>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</si>
  <si>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</si>
  <si>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</si>
  <si>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</si>
  <si>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</si>
  <si>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</si>
  <si>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</si>
  <si>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</si>
  <si>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</si>
  <si>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</si>
  <si>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</si>
  <si>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</si>
  <si>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</si>
  <si>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</si>
  <si>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</si>
  <si>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</si>
  <si>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</si>
  <si>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</si>
  <si>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</si>
  <si>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</si>
  <si>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</si>
  <si>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</si>
  <si>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</si>
  <si>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</si>
  <si>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</si>
  <si>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</si>
  <si>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</si>
  <si>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</si>
  <si>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</si>
  <si>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</si>
  <si>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</si>
  <si>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</si>
  <si>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</si>
  <si>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</si>
  <si>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</si>
  <si>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</si>
  <si>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</si>
  <si>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</si>
  <si>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</si>
  <si>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</si>
  <si>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</si>
  <si>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</si>
  <si>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</si>
  <si>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</si>
  <si>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</si>
  <si>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</si>
  <si>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</si>
  <si>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</si>
  <si>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</si>
  <si>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</si>
  <si>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</si>
  <si>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</si>
  <si>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</si>
  <si>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</si>
  <si>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</si>
  <si>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</si>
  <si>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</si>
  <si>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</si>
  <si>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</si>
  <si>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</si>
  <si>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</si>
  <si>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</si>
  <si>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</si>
  <si>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</si>
  <si>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</si>
  <si>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</si>
  <si>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</si>
  <si>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</si>
  <si>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</si>
  <si>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</si>
  <si>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</si>
  <si>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</si>
  <si>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</si>
  <si>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</si>
  <si>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</si>
  <si>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</si>
  <si>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</si>
  <si>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</si>
  <si>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</si>
  <si>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</si>
  <si>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</si>
  <si>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</si>
  <si>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</si>
  <si>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</si>
  <si>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</si>
  <si>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</si>
  <si>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</si>
  <si>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</si>
  <si>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</si>
  <si>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</si>
  <si>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</si>
  <si>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</si>
  <si>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</si>
  <si>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</si>
  <si>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</si>
  <si>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</si>
  <si>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</si>
  <si>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</si>
  <si>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</si>
  <si>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</si>
  <si>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</si>
  <si>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</si>
  <si>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</si>
  <si>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</si>
  <si>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</si>
  <si>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</si>
  <si>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</si>
  <si>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</si>
  <si>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</si>
  <si>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</si>
  <si>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</si>
  <si>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</si>
  <si>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</si>
  <si>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</si>
  <si>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</si>
  <si>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</si>
  <si>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</si>
  <si>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</si>
  <si>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</si>
  <si>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</si>
  <si>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</si>
  <si>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</si>
  <si>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</si>
  <si>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</si>
  <si>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</si>
  <si>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</si>
  <si>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</si>
  <si>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</si>
  <si>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</si>
  <si>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</si>
  <si>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</si>
  <si>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</si>
  <si>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</si>
  <si>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</si>
  <si>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</si>
  <si>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</si>
  <si>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</si>
  <si>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</si>
  <si>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</si>
  <si>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</si>
  <si>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</si>
  <si>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</si>
  <si>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</si>
  <si>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</si>
  <si>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</si>
  <si>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</si>
  <si>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</si>
  <si>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</si>
  <si>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</si>
  <si>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</si>
  <si>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</si>
  <si>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</si>
  <si>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</si>
  <si>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</si>
  <si>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</si>
  <si>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</si>
  <si>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</si>
  <si>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</si>
  <si>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</si>
  <si>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</si>
  <si>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</si>
  <si>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</si>
  <si>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</si>
  <si>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</si>
  <si>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</si>
  <si>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</si>
  <si>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</si>
  <si>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</si>
  <si>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</si>
  <si>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</si>
  <si>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</si>
  <si>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</si>
  <si>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</si>
  <si>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</si>
  <si>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</si>
  <si>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</si>
  <si>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</si>
  <si>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</si>
  <si>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</si>
  <si>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</si>
  <si>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</si>
  <si>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</si>
  <si>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</si>
  <si>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</si>
  <si>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</si>
  <si>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</si>
  <si>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</si>
  <si>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</si>
  <si>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</si>
  <si>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</si>
  <si>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</si>
  <si>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</si>
  <si>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</si>
  <si>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</si>
  <si>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</si>
  <si>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</si>
  <si>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</si>
  <si>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</si>
  <si>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</si>
  <si>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</si>
  <si>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</si>
  <si>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</si>
  <si>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</si>
  <si>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</si>
  <si>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</si>
  <si>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</si>
  <si>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</si>
  <si>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</si>
  <si>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</si>
  <si>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</si>
  <si>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</si>
  <si>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</si>
  <si>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</si>
  <si>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</si>
  <si>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</si>
  <si>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</si>
  <si>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</si>
  <si>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</si>
  <si>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</si>
  <si>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</si>
  <si>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</si>
  <si>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</si>
  <si>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</si>
  <si>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</si>
  <si>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</si>
  <si>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</si>
  <si>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</si>
  <si>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</si>
  <si>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</si>
  <si>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</si>
  <si>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</si>
  <si>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</si>
  <si>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</si>
  <si>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</si>
  <si>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</si>
  <si>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</si>
  <si>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</si>
  <si>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</si>
  <si>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</si>
  <si>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</si>
  <si>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</si>
  <si>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</si>
  <si>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</si>
  <si>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</si>
  <si>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</si>
  <si>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</si>
  <si>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</si>
  <si>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</si>
  <si>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</si>
  <si>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</si>
  <si>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</si>
  <si>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</si>
  <si>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</si>
  <si>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</si>
  <si>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</si>
  <si>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</si>
  <si>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</si>
  <si>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</si>
  <si>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</si>
  <si>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</si>
  <si>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</si>
  <si>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</si>
  <si>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</si>
  <si>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</si>
  <si>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</si>
  <si>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</si>
  <si>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</si>
  <si>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</si>
  <si>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</si>
  <si>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</si>
  <si>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</si>
  <si>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</si>
  <si>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</si>
  <si>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</si>
  <si>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</si>
  <si>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</si>
  <si>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</si>
  <si>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</si>
  <si>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</si>
  <si>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</si>
  <si>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</si>
  <si>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</si>
  <si>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</si>
  <si>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</si>
  <si>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</si>
  <si>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</si>
  <si>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</si>
  <si>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</si>
  <si>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</si>
  <si>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</si>
  <si>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</si>
  <si>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</si>
  <si>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</si>
  <si>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</si>
  <si>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</si>
  <si>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</si>
  <si>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</si>
  <si>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</si>
  <si>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</si>
  <si>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</si>
  <si>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</si>
  <si>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</si>
  <si>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</si>
  <si>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</si>
  <si>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</si>
  <si>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</si>
  <si>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</si>
  <si>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</si>
  <si>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</si>
  <si>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</si>
  <si>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</si>
  <si>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</si>
  <si>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</si>
  <si>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</si>
  <si>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</si>
  <si>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</si>
  <si>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</si>
  <si>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</si>
  <si>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</si>
  <si>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</si>
  <si>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</si>
  <si>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</si>
  <si>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</si>
  <si>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</si>
  <si>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</si>
  <si>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</si>
  <si>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</si>
  <si>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</si>
  <si>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</si>
  <si>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</si>
  <si>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</si>
  <si>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</si>
  <si>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</si>
  <si>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</si>
  <si>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</si>
  <si>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</si>
  <si>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</si>
  <si>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</si>
  <si>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</si>
  <si>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</si>
  <si>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</si>
  <si>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</si>
  <si>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</si>
  <si>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</si>
  <si>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</si>
  <si>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</si>
  <si>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</si>
  <si>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</si>
  <si>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</si>
  <si>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</si>
  <si>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</si>
  <si>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</si>
  <si>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</si>
  <si>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</si>
  <si>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</si>
  <si>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</si>
  <si>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</si>
  <si>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</si>
  <si>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</si>
  <si>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</si>
  <si>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</si>
  <si>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</si>
  <si>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</si>
  <si>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</si>
  <si>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</si>
  <si>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</si>
  <si>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</si>
  <si>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</si>
  <si>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</si>
  <si>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</si>
  <si>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</si>
  <si>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</si>
  <si>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</si>
  <si>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</si>
  <si>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</si>
  <si>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</si>
  <si>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</si>
  <si>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</si>
  <si>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</si>
  <si>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</si>
  <si>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</si>
  <si>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</si>
  <si>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</si>
  <si>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</si>
  <si>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</si>
  <si>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</si>
  <si>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</si>
  <si>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</si>
  <si>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</si>
  <si>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</si>
  <si>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</si>
  <si>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</si>
  <si>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</si>
  <si>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</si>
  <si>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</si>
  <si>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</si>
  <si>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</si>
  <si>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</si>
  <si>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</si>
  <si>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</si>
  <si>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</si>
  <si>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</si>
  <si>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</si>
  <si>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</si>
  <si>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</si>
  <si>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</si>
  <si>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</si>
  <si>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</si>
  <si>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</si>
  <si>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</si>
  <si>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</si>
  <si>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</si>
  <si>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</si>
  <si>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</si>
  <si>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</si>
  <si>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</si>
  <si>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</si>
  <si>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</si>
  <si>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</si>
  <si>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</si>
  <si>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</si>
  <si>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</si>
  <si>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</si>
  <si>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</si>
  <si>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</si>
  <si>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</si>
  <si>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</si>
  <si>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</si>
  <si>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</si>
  <si>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</si>
  <si>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</si>
  <si>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</si>
  <si>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</si>
  <si>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</si>
  <si>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</si>
  <si>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</si>
  <si>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</si>
  <si>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</si>
  <si>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</si>
  <si>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</si>
  <si>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</si>
  <si>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</si>
  <si>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</si>
  <si>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</si>
  <si>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</si>
  <si>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</si>
  <si>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</si>
  <si>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</si>
  <si>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</si>
  <si>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</si>
  <si>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</si>
  <si>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</si>
  <si>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</si>
  <si>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</si>
  <si>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</si>
  <si>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</si>
  <si>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</si>
  <si>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</si>
  <si>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</si>
  <si>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</si>
  <si>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</si>
  <si>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</si>
  <si>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</si>
  <si>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</si>
  <si>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</si>
  <si>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</si>
  <si>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</si>
  <si>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</si>
  <si>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</si>
  <si>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</si>
  <si>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</si>
  <si>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</si>
  <si>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</si>
  <si>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</si>
  <si>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</si>
  <si>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</si>
  <si>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</si>
  <si>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</si>
  <si>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</si>
  <si>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</si>
  <si>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</si>
  <si>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</si>
  <si>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</si>
  <si>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</si>
  <si>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</si>
  <si>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</si>
  <si>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</si>
  <si>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</si>
  <si>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</si>
  <si>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</si>
  <si>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</si>
  <si>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</si>
  <si>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</si>
  <si>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</si>
  <si>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</si>
  <si>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</si>
  <si>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</si>
  <si>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</si>
  <si>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</si>
  <si>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</si>
  <si>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</si>
  <si>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</si>
  <si>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</si>
  <si>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</si>
  <si>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</si>
  <si>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</si>
  <si>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</si>
  <si>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</si>
  <si>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</si>
  <si>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</si>
  <si>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</si>
  <si>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</si>
  <si>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</si>
  <si>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</si>
  <si>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</si>
  <si>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</si>
  <si>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</si>
  <si>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</si>
  <si>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</si>
  <si>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</si>
  <si>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</si>
  <si>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</si>
  <si>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</si>
  <si>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</si>
  <si>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</si>
  <si>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</si>
  <si>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</si>
  <si>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</si>
  <si>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</si>
  <si>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</si>
  <si>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</si>
  <si>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</si>
  <si>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</si>
  <si>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</si>
  <si>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</si>
  <si>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</si>
  <si>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</si>
  <si>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</si>
  <si>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</si>
  <si>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</si>
  <si>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</si>
  <si>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</si>
  <si>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</si>
  <si>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</si>
  <si>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</si>
  <si>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</si>
  <si>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</si>
  <si>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</si>
  <si>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</si>
  <si>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</si>
  <si>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</si>
  <si>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</si>
  <si>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</si>
  <si>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</si>
  <si>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</si>
  <si>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</si>
  <si>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</si>
  <si>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</si>
  <si>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</si>
  <si>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</si>
  <si>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</si>
  <si>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</si>
  <si>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</si>
  <si>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</si>
  <si>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</si>
  <si>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</si>
  <si>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</si>
  <si>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</si>
  <si>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</si>
  <si>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</si>
  <si>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</si>
  <si>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</si>
  <si>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</si>
  <si>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</si>
  <si>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</si>
  <si>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</si>
  <si>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</si>
  <si>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</si>
  <si>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</si>
  <si>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</si>
  <si>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</si>
  <si>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</si>
  <si>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</si>
  <si>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</si>
  <si>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</si>
  <si>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</si>
  <si>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</si>
  <si>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</si>
  <si>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</si>
  <si>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</si>
  <si>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</si>
  <si>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</si>
  <si>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</si>
  <si>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</si>
  <si>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</si>
  <si>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</si>
  <si>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</si>
  <si>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</si>
  <si>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</si>
  <si>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</si>
  <si>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</si>
  <si>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</si>
  <si>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</si>
  <si>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</si>
  <si>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</si>
  <si>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</si>
  <si>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</si>
  <si>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</si>
  <si>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</si>
  <si>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</si>
  <si>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</si>
  <si>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</si>
  <si>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</si>
  <si>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</si>
  <si>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</si>
  <si>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</si>
  <si>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</si>
  <si>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</si>
  <si>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</si>
  <si>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</si>
  <si>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</si>
  <si>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</si>
  <si>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</si>
  <si>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</si>
  <si>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</si>
  <si>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</si>
  <si>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</si>
  <si>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</si>
  <si>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</si>
  <si>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</si>
  <si>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</si>
  <si>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</si>
  <si>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</si>
  <si>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</si>
  <si>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</si>
  <si>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</si>
  <si>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</si>
  <si>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</si>
  <si>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</si>
  <si>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</si>
  <si>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</si>
  <si>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</si>
  <si>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</si>
  <si>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</si>
  <si>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</si>
  <si>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</si>
  <si>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</si>
  <si>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</si>
  <si>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</si>
  <si>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</si>
  <si>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</si>
  <si>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</si>
  <si>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</si>
  <si>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</si>
  <si>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</si>
  <si>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</si>
  <si>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</si>
  <si>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</si>
  <si>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</si>
  <si>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</si>
  <si>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</si>
  <si>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</si>
  <si>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</si>
  <si>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</si>
  <si>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</si>
  <si>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</si>
  <si>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</si>
  <si>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</si>
  <si>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</si>
  <si>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</si>
  <si>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</si>
  <si>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</si>
  <si>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</si>
  <si>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</si>
  <si>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</si>
  <si>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</si>
  <si>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</si>
  <si>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</si>
  <si>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</si>
  <si>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</si>
  <si>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</si>
  <si>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</si>
  <si>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</si>
  <si>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</si>
  <si>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</si>
  <si>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</si>
  <si>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</si>
  <si>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</si>
  <si>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</si>
  <si>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</si>
  <si>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</si>
  <si>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</si>
  <si>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</si>
  <si>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</si>
  <si>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</si>
  <si>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</si>
  <si>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</si>
  <si>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</si>
  <si>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</si>
  <si>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</si>
  <si>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</si>
  <si>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</si>
  <si>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</si>
  <si>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</si>
  <si>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</si>
  <si>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</si>
  <si>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</si>
  <si>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</si>
  <si>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</si>
  <si>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</si>
  <si>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</si>
  <si>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</si>
  <si>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</si>
  <si>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</si>
  <si>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</si>
  <si>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</si>
  <si>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</si>
  <si>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</si>
  <si>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</si>
  <si>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</si>
  <si>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</si>
  <si>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</si>
  <si>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</si>
  <si>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</si>
  <si>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</si>
  <si>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</si>
  <si>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</si>
  <si>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</si>
  <si>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</si>
  <si>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</si>
  <si>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</si>
  <si>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</si>
  <si>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</si>
  <si>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</si>
  <si>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</si>
  <si>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</si>
  <si>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</si>
  <si>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</si>
  <si>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</si>
  <si>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</si>
  <si>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</si>
  <si>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</si>
  <si>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</si>
  <si>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</si>
  <si>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</si>
  <si>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</si>
  <si>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</si>
  <si>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</si>
  <si>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</si>
  <si>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</si>
  <si>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</si>
  <si>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</si>
  <si>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</si>
  <si>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</si>
  <si>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</si>
  <si>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</si>
  <si>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</si>
  <si>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</si>
  <si>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</si>
  <si>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</si>
  <si>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</si>
  <si>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</si>
  <si>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</si>
  <si>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</si>
  <si>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</si>
  <si>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</si>
  <si>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</si>
  <si>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</si>
  <si>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</si>
  <si>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</si>
  <si>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</si>
  <si>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</si>
  <si>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</si>
  <si>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</si>
  <si>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</si>
  <si>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</si>
  <si>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</si>
  <si>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</si>
  <si>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</si>
  <si>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</si>
  <si>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</si>
  <si>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</si>
  <si>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</si>
  <si>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</si>
  <si>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</si>
  <si>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</si>
  <si>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</si>
  <si>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</si>
  <si>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</si>
  <si>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</si>
  <si>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</si>
  <si>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</si>
  <si>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</si>
  <si>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</si>
  <si>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</si>
  <si>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</si>
  <si>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</si>
  <si>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</si>
  <si>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</si>
  <si>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</si>
  <si>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</si>
  <si>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</si>
  <si>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</si>
  <si>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</si>
  <si>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</si>
  <si>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</si>
  <si>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</si>
  <si>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</si>
  <si>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</si>
  <si>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</si>
  <si>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</si>
  <si>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</si>
  <si>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</si>
  <si>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</si>
  <si>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</si>
  <si>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</si>
  <si>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</si>
  <si>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</si>
  <si>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</si>
  <si>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</si>
  <si>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</si>
  <si>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</si>
  <si>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</si>
  <si>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</si>
  <si>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</si>
  <si>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</si>
  <si>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</si>
  <si>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</si>
  <si>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</si>
  <si>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</si>
  <si>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</si>
  <si>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</si>
  <si>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</si>
  <si>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</si>
  <si>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</si>
  <si>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</si>
  <si>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</si>
  <si>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</si>
  <si>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</si>
  <si>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</si>
  <si>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</si>
  <si>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</si>
  <si>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</si>
  <si>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</si>
  <si>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</si>
  <si>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</si>
  <si>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</si>
  <si>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</si>
  <si>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</si>
  <si>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</si>
  <si>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</si>
  <si>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</si>
  <si>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</si>
  <si>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</si>
  <si>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</si>
  <si>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</si>
  <si>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</si>
  <si>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</si>
  <si>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</si>
  <si>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</si>
  <si>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</si>
  <si>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</si>
  <si>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</si>
  <si>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</si>
  <si>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</si>
  <si>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</si>
  <si>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</si>
  <si>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</si>
  <si>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</si>
  <si>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</si>
  <si>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</si>
  <si>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</si>
  <si>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</si>
  <si>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</si>
  <si>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</si>
  <si>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</si>
  <si>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</si>
  <si>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</si>
  <si>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</si>
  <si>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</si>
  <si>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</si>
  <si>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</si>
  <si>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</si>
  <si>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</si>
  <si>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</si>
  <si>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</si>
  <si>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</si>
  <si>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</si>
  <si>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</si>
  <si>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</si>
  <si>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</si>
  <si>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</si>
  <si>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</si>
  <si>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</si>
  <si>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</si>
  <si>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</si>
  <si>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</si>
  <si>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</si>
  <si>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</si>
  <si>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</si>
  <si>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</si>
  <si>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</si>
  <si>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</si>
  <si>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</si>
  <si>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</si>
  <si>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</si>
  <si>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</si>
  <si>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</si>
  <si>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</si>
  <si>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</si>
  <si>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</si>
  <si>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</si>
  <si>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</si>
  <si>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</si>
  <si>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</si>
  <si>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</si>
  <si>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</si>
  <si>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</si>
  <si>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</si>
  <si>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</si>
  <si>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</si>
  <si>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</si>
  <si>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</si>
  <si>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</si>
  <si>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</si>
  <si>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</si>
  <si>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</si>
  <si>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</si>
  <si>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</si>
  <si>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</si>
  <si>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</si>
  <si>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</si>
  <si>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</si>
  <si>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</si>
  <si>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</si>
  <si>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</si>
  <si>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</si>
  <si>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</si>
  <si>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</si>
  <si>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</si>
  <si>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</si>
  <si>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</si>
  <si>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</si>
  <si>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</si>
  <si>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</si>
  <si>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</si>
  <si>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</si>
  <si>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</si>
  <si>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</si>
  <si>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</si>
  <si>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</si>
  <si>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</si>
  <si>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</si>
  <si>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</si>
  <si>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</si>
  <si>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</si>
  <si>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</si>
  <si>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</si>
  <si>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</si>
  <si>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</si>
  <si>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</si>
  <si>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</si>
  <si>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</si>
  <si>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</si>
  <si>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</si>
  <si>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</si>
  <si>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</si>
  <si>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</si>
  <si>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</si>
  <si>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</si>
  <si>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</si>
  <si>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</si>
  <si>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</si>
  <si>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</si>
  <si>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</si>
  <si>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</si>
  <si>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</si>
  <si>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</si>
  <si>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</si>
  <si>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</si>
  <si>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</si>
  <si>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</si>
  <si>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</si>
  <si>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</si>
  <si>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</si>
  <si>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</si>
  <si>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</si>
  <si>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</si>
  <si>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</si>
  <si>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</si>
  <si>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</si>
  <si>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</si>
  <si>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</si>
  <si>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</si>
  <si>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</si>
  <si>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</si>
  <si>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</si>
  <si>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</si>
  <si>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</si>
  <si>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</si>
  <si>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</si>
  <si>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</si>
  <si>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</si>
  <si>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</si>
  <si>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</si>
  <si>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</si>
  <si>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</si>
  <si>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</si>
  <si>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</si>
  <si>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</si>
  <si>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</si>
  <si>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</si>
  <si>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</si>
  <si>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</si>
  <si>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</si>
  <si>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</si>
  <si>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</si>
  <si>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</si>
  <si>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</si>
  <si>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</si>
  <si>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</si>
  <si>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</si>
  <si>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</si>
  <si>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</si>
  <si>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</si>
  <si>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</si>
  <si>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</si>
  <si>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</si>
  <si>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</si>
  <si>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</si>
  <si>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</si>
  <si>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</si>
  <si>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</si>
  <si>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</si>
  <si>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</si>
  <si>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</si>
  <si>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</si>
  <si>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</si>
  <si>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</si>
  <si>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</si>
  <si>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</si>
  <si>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</si>
  <si>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</si>
  <si>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</si>
  <si>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</si>
  <si>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</si>
  <si>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</si>
  <si>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</si>
  <si>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</si>
  <si>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</si>
  <si>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</si>
  <si>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</si>
  <si>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</si>
  <si>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</si>
  <si>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</si>
  <si>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</si>
  <si>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</si>
  <si>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</si>
  <si>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</si>
  <si>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</si>
  <si>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</si>
  <si>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</si>
  <si>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</si>
  <si>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</si>
  <si>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</si>
  <si>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</si>
  <si>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</si>
  <si>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</si>
  <si>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</si>
  <si>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</si>
  <si>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</si>
  <si>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</si>
  <si>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</si>
  <si>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</si>
  <si>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</si>
  <si>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</si>
  <si>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</si>
  <si>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</si>
  <si>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</si>
  <si>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</si>
  <si>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</si>
  <si>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</si>
  <si>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</si>
  <si>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</si>
  <si>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</si>
  <si>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</si>
  <si>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</si>
  <si>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</si>
  <si>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</si>
  <si>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</si>
  <si>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</si>
  <si>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</si>
  <si>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</si>
  <si>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</si>
  <si>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</si>
  <si>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</si>
  <si>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</si>
  <si>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</si>
  <si>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</si>
  <si>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</si>
  <si>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</si>
  <si>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</si>
  <si>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</si>
  <si>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</si>
  <si>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</si>
  <si>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</si>
  <si>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</si>
  <si>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</si>
  <si>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</si>
  <si>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</si>
  <si>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</si>
  <si>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</si>
  <si>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</si>
  <si>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</si>
  <si>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</si>
  <si>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</si>
  <si>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</si>
  <si>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</si>
  <si>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</si>
  <si>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</si>
  <si>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</si>
  <si>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</si>
  <si>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</si>
  <si>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</si>
  <si>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</si>
  <si>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</si>
  <si>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</si>
  <si>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</si>
  <si>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</si>
  <si>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</si>
  <si>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</si>
  <si>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</si>
  <si>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</si>
  <si>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</si>
  <si>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</si>
  <si>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</si>
  <si>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</si>
  <si>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</si>
  <si>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</si>
  <si>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</si>
  <si>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</si>
  <si>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</si>
  <si>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</si>
  <si>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</si>
  <si>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</si>
  <si>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</si>
  <si>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</si>
  <si>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</si>
  <si>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</si>
  <si>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</si>
  <si>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</si>
  <si>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</si>
  <si>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</si>
  <si>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</si>
  <si>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</si>
  <si>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</si>
  <si>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</si>
  <si>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</si>
  <si>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</si>
  <si>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</si>
  <si>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</si>
  <si>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</si>
  <si>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</si>
  <si>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</si>
  <si>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</si>
  <si>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</si>
  <si>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</si>
  <si>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</si>
  <si>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</si>
  <si>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</si>
  <si>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</si>
  <si>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</si>
  <si>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</si>
  <si>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</si>
  <si>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</si>
  <si>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</si>
  <si>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</si>
  <si>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</si>
  <si>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</si>
  <si>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</si>
  <si>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</si>
  <si>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</si>
  <si>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</si>
  <si>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</si>
  <si>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</si>
  <si>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</si>
  <si>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</si>
  <si>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</si>
  <si>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</si>
  <si>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</si>
  <si>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</si>
  <si>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</si>
  <si>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</si>
  <si>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</si>
  <si>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</si>
  <si>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</si>
  <si>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</si>
  <si>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</si>
  <si>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</si>
  <si>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</si>
  <si>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</si>
  <si>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</si>
  <si>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</si>
  <si>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</si>
  <si>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</si>
  <si>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</si>
  <si>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</si>
  <si>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</si>
  <si>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</si>
  <si>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</si>
  <si>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</si>
  <si>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</si>
  <si>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</si>
  <si>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</si>
  <si>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</si>
  <si>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</si>
  <si>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</si>
  <si>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</si>
  <si>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</si>
  <si>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</si>
  <si>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</si>
  <si>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</si>
  <si>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</si>
  <si>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</si>
  <si>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</si>
  <si>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</si>
  <si>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</si>
  <si>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</si>
  <si>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</si>
  <si>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</si>
  <si>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</si>
  <si>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</si>
  <si>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</si>
  <si>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</si>
  <si>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</si>
  <si>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</si>
  <si>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</si>
  <si>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</si>
  <si>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</si>
  <si>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</si>
  <si>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</si>
  <si>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</si>
  <si>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</si>
  <si>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</si>
  <si>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</si>
  <si>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</si>
  <si>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</si>
  <si>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</si>
  <si>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</si>
  <si>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</si>
  <si>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</si>
  <si>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</si>
  <si>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</si>
  <si>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</si>
  <si>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</si>
  <si>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</si>
  <si>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</si>
  <si>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</si>
  <si>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</si>
  <si>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</si>
  <si>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</si>
  <si>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</si>
  <si>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</si>
  <si>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</si>
  <si>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</si>
  <si>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</si>
  <si>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</si>
  <si>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</si>
  <si>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</si>
  <si>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</si>
  <si>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</si>
  <si>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</si>
  <si>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</si>
  <si>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</si>
  <si>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</si>
  <si>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</si>
  <si>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</si>
  <si>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</si>
  <si>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</si>
  <si>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</si>
  <si>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</si>
  <si>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</si>
  <si>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</si>
  <si>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</si>
  <si>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</si>
  <si>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</si>
  <si>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</si>
  <si>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</si>
  <si>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</si>
  <si>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</si>
  <si>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</si>
  <si>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</si>
  <si>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</si>
  <si>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</si>
  <si>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</si>
  <si>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</si>
  <si>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</si>
  <si>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</si>
  <si>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</si>
  <si>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</si>
  <si>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</si>
  <si>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</si>
  <si>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</si>
  <si>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</si>
  <si>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</si>
  <si>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</si>
  <si>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</si>
  <si>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</si>
  <si>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</si>
  <si>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</si>
  <si>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</si>
  <si>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</si>
  <si>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</si>
  <si>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</si>
  <si>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</si>
  <si>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</si>
  <si>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</si>
  <si>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</si>
  <si>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</si>
  <si>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</si>
  <si>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</si>
  <si>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</si>
  <si>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</si>
  <si>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</si>
  <si>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</si>
  <si>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</si>
  <si>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</si>
  <si>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</si>
  <si>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</si>
  <si>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</si>
  <si>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</si>
  <si>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</si>
  <si>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</si>
  <si>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</si>
  <si>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</si>
  <si>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</si>
  <si>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</si>
  <si>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</si>
  <si>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</si>
  <si>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</si>
  <si>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</si>
  <si>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</si>
  <si>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</si>
  <si>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</si>
  <si>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</si>
  <si>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</si>
  <si>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</si>
  <si>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</si>
  <si>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</si>
  <si>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</si>
  <si>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</si>
  <si>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</si>
  <si>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</si>
  <si>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</si>
  <si>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</si>
  <si>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</si>
  <si>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</si>
  <si>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</si>
  <si>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</si>
  <si>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</si>
  <si>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</si>
  <si>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</si>
  <si>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</si>
  <si>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</si>
  <si>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</si>
  <si>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</si>
  <si>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</si>
  <si>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</si>
  <si>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</si>
  <si>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</si>
  <si>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</si>
  <si>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</si>
  <si>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</si>
  <si>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</si>
  <si>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</si>
  <si>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</si>
  <si>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</si>
  <si>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</si>
  <si>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</si>
  <si>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</si>
  <si>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</si>
  <si>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</si>
  <si>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</si>
  <si>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</si>
  <si>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</si>
  <si>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</si>
  <si>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</si>
  <si>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</si>
  <si>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</si>
  <si>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</si>
  <si>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</si>
  <si>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</si>
  <si>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</si>
  <si>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</si>
  <si>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</si>
  <si>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</si>
  <si>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</si>
  <si>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</si>
  <si>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</si>
  <si>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</si>
  <si>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</si>
  <si>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</si>
  <si>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</si>
  <si>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</si>
  <si>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</si>
  <si>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</si>
  <si>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</si>
  <si>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</si>
  <si>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</si>
  <si>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</si>
  <si>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</si>
  <si>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</si>
  <si>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</si>
  <si>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</si>
  <si>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</si>
  <si>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</si>
  <si>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</si>
  <si>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</si>
  <si>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</si>
  <si>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</si>
  <si>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</si>
  <si>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</si>
  <si>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</si>
  <si>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</si>
  <si>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</si>
  <si>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</si>
  <si>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</si>
  <si>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</si>
  <si>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</si>
  <si>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</si>
  <si>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</si>
  <si>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</si>
  <si>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</si>
  <si>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</si>
  <si>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</si>
  <si>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</si>
  <si>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</si>
  <si>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</si>
  <si>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</si>
  <si>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</si>
  <si>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</si>
  <si>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</si>
  <si>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</si>
  <si>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</si>
  <si>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</si>
  <si>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</si>
  <si>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</si>
  <si>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</si>
  <si>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</si>
  <si>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</si>
  <si>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</si>
  <si>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</si>
  <si>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</si>
  <si>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</si>
  <si>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</si>
  <si>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</si>
  <si>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</si>
  <si>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</si>
  <si>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</si>
  <si>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</si>
  <si>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</si>
  <si>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</si>
  <si>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</si>
  <si>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</si>
  <si>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</si>
  <si>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</si>
  <si>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</si>
  <si>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</si>
  <si>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</si>
  <si>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</si>
  <si>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</si>
  <si>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</si>
  <si>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</si>
  <si>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</si>
  <si>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</si>
  <si>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</si>
  <si>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</si>
  <si>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</si>
  <si>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</si>
  <si>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</si>
  <si>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</si>
  <si>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</si>
  <si>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</si>
  <si>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</si>
  <si>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</si>
  <si>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</si>
  <si>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</si>
  <si>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</si>
  <si>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</si>
  <si>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</si>
  <si>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</si>
  <si>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</si>
  <si>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</si>
  <si>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</si>
  <si>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</si>
  <si>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</si>
  <si>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</si>
  <si>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</si>
  <si>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</si>
  <si>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</si>
  <si>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</si>
  <si>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</si>
  <si>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</si>
  <si>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</si>
  <si>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</si>
  <si>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</si>
  <si>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</si>
  <si>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</si>
  <si>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</si>
  <si>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</si>
  <si>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</si>
  <si>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</si>
  <si>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</si>
  <si>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</si>
  <si>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</si>
  <si>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</si>
  <si>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</si>
  <si>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</si>
  <si>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</si>
  <si>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</si>
  <si>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</si>
  <si>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</si>
  <si>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</si>
  <si>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</si>
  <si>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</si>
  <si>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</si>
  <si>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</si>
  <si>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</si>
  <si>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</si>
  <si>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</si>
  <si>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</si>
  <si>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</si>
  <si>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</si>
  <si>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</si>
  <si>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</si>
  <si>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</si>
  <si>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</si>
  <si>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</si>
  <si>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</si>
  <si>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</si>
  <si>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</si>
  <si>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</si>
  <si>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</si>
  <si>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</si>
  <si>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</si>
  <si>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</si>
  <si>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</si>
  <si>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</si>
  <si>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</si>
  <si>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</si>
  <si>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</si>
  <si>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</si>
  <si>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</si>
  <si>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</si>
  <si>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</si>
  <si>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</si>
  <si>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</si>
  <si>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</si>
  <si>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</si>
  <si>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</si>
  <si>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</si>
  <si>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</si>
  <si>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</si>
  <si>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</si>
  <si>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</si>
  <si>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</si>
  <si>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</si>
  <si>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</si>
  <si>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</si>
  <si>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</si>
  <si>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</si>
  <si>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</si>
  <si>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</si>
  <si>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</si>
  <si>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</si>
  <si>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</si>
  <si>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</si>
  <si>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</si>
  <si>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</si>
  <si>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</si>
  <si>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</si>
  <si>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</si>
  <si>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</si>
  <si>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</si>
  <si>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</si>
  <si>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</si>
  <si>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</si>
  <si>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</si>
  <si>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</si>
  <si>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</si>
  <si>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</si>
  <si>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</si>
  <si>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</si>
  <si>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</si>
  <si>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</si>
  <si>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</si>
  <si>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</si>
  <si>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</si>
  <si>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</si>
  <si>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</si>
  <si>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</si>
  <si>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</si>
  <si>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</si>
  <si>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</si>
  <si>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</si>
  <si>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</si>
  <si>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</si>
  <si>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</si>
  <si>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</si>
  <si>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</si>
  <si>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</si>
  <si>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</si>
  <si>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</si>
  <si>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</si>
  <si>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</si>
  <si>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</si>
  <si>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</si>
  <si>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</si>
  <si>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</si>
  <si>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</si>
  <si>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</si>
  <si>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</si>
  <si>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</si>
  <si>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</si>
  <si>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</si>
  <si>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</si>
  <si>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</si>
  <si>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</si>
  <si>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</si>
  <si>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</si>
  <si>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</si>
  <si>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</si>
  <si>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</si>
  <si>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</si>
  <si>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</si>
  <si>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</si>
  <si>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</si>
  <si>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</si>
  <si>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</si>
  <si>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</si>
  <si>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</si>
  <si>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</si>
  <si>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</si>
  <si>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</si>
  <si>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</si>
  <si>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</si>
  <si>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</si>
  <si>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</si>
  <si>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</si>
  <si>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</si>
  <si>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</si>
  <si>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</si>
  <si>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</si>
  <si>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</si>
  <si>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</si>
  <si>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</si>
  <si>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</si>
  <si>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</si>
  <si>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</si>
  <si>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</si>
  <si>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</si>
  <si>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</si>
  <si>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</si>
  <si>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</si>
  <si>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</si>
  <si>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</si>
  <si>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</si>
  <si>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</si>
  <si>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</si>
  <si>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</si>
  <si>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</si>
  <si>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</si>
  <si>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</si>
  <si>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</si>
  <si>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</si>
  <si>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</si>
  <si>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</si>
  <si>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</si>
  <si>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</si>
  <si>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</si>
  <si>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</si>
  <si>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</si>
  <si>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</si>
  <si>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</si>
  <si>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</si>
  <si>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</si>
  <si>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</si>
  <si>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</si>
  <si>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</si>
  <si>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</si>
  <si>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</si>
  <si>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</si>
  <si>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</si>
  <si>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</si>
  <si>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</si>
  <si>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</si>
  <si>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</si>
  <si>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</si>
  <si>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</si>
  <si>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</si>
  <si>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</si>
  <si>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</si>
  <si>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</si>
  <si>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</si>
  <si>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</si>
  <si>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</si>
  <si>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</si>
  <si>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</si>
  <si>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</si>
  <si>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</si>
  <si>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</si>
  <si>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</si>
  <si>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</si>
  <si>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</si>
  <si>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</si>
  <si>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</si>
  <si>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</si>
  <si>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</si>
  <si>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</si>
  <si>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</si>
  <si>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</si>
  <si>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</si>
  <si>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</si>
  <si>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</si>
  <si>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</si>
  <si>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</si>
  <si>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</si>
  <si>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</si>
  <si>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</si>
  <si>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</si>
  <si>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</si>
  <si>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</si>
  <si>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</si>
  <si>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</si>
  <si>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</si>
  <si>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</si>
  <si>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</si>
  <si>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</si>
  <si>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</si>
  <si>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</si>
  <si>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</si>
  <si>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</si>
  <si>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</si>
  <si>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</si>
  <si>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</si>
  <si>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</si>
  <si>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</si>
  <si>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</si>
  <si>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</si>
  <si>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</si>
  <si>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</si>
  <si>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</si>
  <si>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</si>
  <si>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</si>
  <si>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</si>
  <si>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</si>
  <si>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</si>
  <si>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</si>
  <si>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</si>
  <si>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</si>
  <si>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</si>
  <si>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</si>
  <si>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</si>
  <si>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</si>
  <si>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</si>
  <si>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</si>
  <si>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</si>
  <si>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</si>
  <si>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</si>
  <si>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</si>
  <si>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</si>
  <si>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</si>
  <si>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</si>
  <si>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</si>
  <si>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</si>
  <si>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</si>
  <si>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</si>
  <si>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</si>
  <si>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</si>
  <si>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</si>
  <si>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</si>
  <si>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</si>
  <si>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</si>
  <si>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</si>
  <si>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</si>
  <si>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</si>
  <si>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</si>
  <si>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</si>
  <si>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</si>
  <si>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</si>
  <si>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</si>
  <si>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</si>
  <si>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</si>
  <si>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</si>
  <si>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</si>
  <si>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</si>
  <si>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</si>
  <si>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</si>
  <si>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</si>
  <si>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</si>
  <si>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</si>
  <si>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</si>
  <si>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</si>
  <si>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</si>
  <si>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</si>
  <si>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</si>
  <si>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</si>
  <si>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</si>
  <si>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</si>
  <si>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</si>
  <si>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</si>
  <si>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</si>
  <si>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</si>
  <si>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</si>
  <si>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</si>
  <si>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</si>
  <si>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</si>
  <si>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</si>
  <si>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</si>
  <si>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</si>
  <si>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</si>
  <si>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</si>
  <si>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</si>
  <si>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</si>
  <si>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</si>
  <si>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</si>
  <si>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</si>
  <si>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</si>
  <si>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</si>
  <si>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</si>
  <si>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</si>
  <si>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</si>
  <si>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</si>
  <si>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</si>
  <si>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</si>
  <si>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</si>
  <si>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</si>
  <si>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</si>
  <si>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</si>
  <si>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</si>
  <si>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</si>
  <si>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</si>
  <si>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</si>
  <si>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</si>
  <si>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</si>
  <si>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</si>
  <si>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</si>
  <si>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</si>
  <si>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</si>
  <si>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</si>
  <si>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</si>
  <si>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</si>
  <si>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</si>
  <si>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</si>
  <si>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</si>
  <si>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</si>
  <si>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</si>
  <si>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</si>
  <si>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</si>
  <si>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</si>
  <si>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</si>
  <si>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</si>
  <si>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</si>
  <si>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</si>
  <si>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</si>
  <si>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</si>
  <si>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</si>
  <si>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</si>
  <si>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</si>
  <si>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</si>
  <si>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</si>
  <si>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</si>
  <si>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</si>
  <si>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</si>
  <si>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</si>
  <si>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</si>
  <si>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</si>
  <si>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</si>
  <si>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</si>
  <si>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</si>
  <si>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</si>
  <si>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</si>
  <si>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</si>
  <si>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</si>
  <si>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</si>
  <si>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</si>
  <si>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</si>
  <si>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</si>
  <si>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</si>
  <si>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</si>
  <si>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</si>
  <si>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</si>
  <si>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</si>
  <si>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</si>
  <si>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</si>
  <si>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</si>
  <si>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</si>
  <si>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</si>
  <si>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</si>
  <si>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</si>
  <si>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</si>
  <si>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</si>
  <si>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</si>
  <si>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</si>
  <si>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</si>
  <si>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</si>
  <si>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</si>
  <si>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</si>
  <si>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</si>
  <si>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</si>
  <si>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</si>
  <si>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</si>
  <si>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</si>
  <si>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</si>
  <si>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</si>
  <si>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</si>
  <si>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</si>
  <si>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</si>
  <si>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</si>
  <si>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</si>
  <si>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</si>
  <si>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</si>
  <si>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</si>
  <si>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</si>
  <si>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</si>
  <si>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</si>
  <si>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</si>
  <si>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</si>
  <si>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</si>
  <si>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</si>
  <si>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</si>
  <si>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</si>
  <si>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</si>
  <si>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</si>
  <si>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</si>
  <si>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</si>
  <si>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</si>
  <si>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</si>
  <si>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</si>
  <si>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</si>
  <si>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</si>
  <si>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</si>
  <si>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</si>
  <si>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</si>
  <si>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</si>
  <si>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</si>
  <si>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</si>
  <si>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</si>
  <si>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</si>
  <si>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</si>
  <si>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</si>
  <si>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</si>
  <si>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</si>
  <si>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</si>
  <si>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</si>
  <si>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</si>
  <si>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</si>
  <si>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</si>
  <si>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</si>
  <si>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</si>
  <si>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</si>
  <si>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</si>
  <si>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</si>
  <si>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</si>
  <si>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</si>
  <si>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</si>
  <si>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</si>
  <si>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</si>
  <si>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</si>
  <si>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</si>
  <si>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</si>
  <si>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</si>
  <si>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</si>
  <si>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</si>
  <si>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</si>
  <si>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</si>
  <si>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</si>
  <si>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</si>
  <si>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</si>
  <si>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</si>
  <si>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</si>
  <si>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</si>
  <si>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</si>
  <si>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</si>
  <si>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</si>
  <si>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</si>
  <si>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</si>
  <si>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</si>
  <si>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</si>
  <si>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</si>
  <si>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</si>
  <si>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</si>
  <si>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</si>
  <si>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</si>
  <si>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</si>
  <si>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</si>
  <si>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</si>
  <si>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</si>
  <si>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</si>
  <si>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</si>
  <si>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</si>
  <si>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</si>
  <si>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</si>
  <si>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</si>
  <si>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</si>
  <si>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</si>
  <si>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</si>
  <si>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</si>
  <si>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</si>
  <si>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</si>
  <si>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</si>
  <si>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</si>
  <si>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</si>
  <si>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</si>
  <si>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</si>
  <si>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</si>
  <si>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</si>
  <si>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</si>
  <si>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</si>
  <si>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</si>
  <si>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</si>
  <si>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</si>
  <si>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</si>
  <si>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</si>
  <si>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</si>
  <si>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</si>
  <si>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</si>
  <si>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</si>
  <si>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</si>
  <si>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</si>
  <si>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</si>
  <si>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</si>
  <si>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</si>
  <si>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</si>
  <si>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</si>
  <si>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</si>
  <si>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</si>
  <si>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</si>
  <si>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</si>
  <si>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</si>
  <si>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</si>
  <si>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</si>
  <si>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</si>
  <si>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</si>
  <si>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</si>
  <si>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</si>
  <si>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</si>
  <si>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</si>
  <si>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</si>
  <si>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</si>
  <si>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</si>
  <si>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</si>
  <si>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</si>
  <si>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</si>
  <si>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</si>
  <si>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</si>
  <si>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</si>
  <si>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</si>
  <si>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</si>
  <si>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</si>
  <si>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</si>
  <si>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</si>
  <si>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</si>
  <si>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</si>
  <si>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</si>
  <si>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</si>
  <si>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</si>
  <si>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</si>
  <si>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</si>
  <si>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</si>
  <si>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</si>
  <si>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</si>
  <si>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</si>
  <si>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</si>
  <si>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</si>
  <si>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</si>
  <si>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</si>
  <si>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</si>
  <si>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</si>
  <si>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</si>
  <si>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</si>
  <si>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</si>
  <si>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</si>
  <si>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</si>
  <si>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</si>
  <si>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</si>
  <si>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</si>
  <si>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</si>
  <si>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</si>
  <si>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</si>
  <si>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</si>
  <si>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</si>
  <si>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</si>
  <si>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</si>
  <si>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</si>
  <si>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</si>
  <si>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</si>
  <si>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</si>
  <si>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</si>
  <si>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</si>
  <si>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</si>
  <si>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</si>
  <si>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</si>
  <si>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</si>
  <si>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</si>
  <si>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</si>
  <si>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</si>
  <si>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</si>
  <si>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</si>
  <si>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</si>
  <si>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</si>
  <si>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</si>
  <si>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</si>
  <si>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</si>
  <si>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</si>
  <si>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</si>
  <si>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</si>
  <si>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</si>
  <si>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</si>
  <si>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</si>
  <si>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</si>
  <si>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</si>
  <si>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</si>
  <si>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</si>
  <si>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</si>
  <si>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</si>
  <si>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</si>
  <si>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</si>
  <si>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</si>
  <si>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</si>
  <si>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</si>
  <si>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</si>
  <si>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</si>
  <si>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</si>
  <si>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</si>
  <si>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</si>
  <si>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</si>
  <si>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</si>
  <si>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</si>
  <si>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</si>
  <si>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</si>
  <si>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</si>
  <si>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</si>
  <si>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</si>
  <si>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</si>
  <si>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</si>
  <si>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</si>
  <si>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</si>
  <si>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</si>
  <si>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</si>
  <si>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</si>
  <si>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</si>
  <si>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</si>
  <si>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</si>
  <si>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</si>
  <si>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</si>
  <si>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</si>
  <si>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</si>
  <si>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</si>
  <si>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</si>
  <si>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</si>
  <si>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</si>
  <si>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</si>
  <si>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</si>
  <si>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</si>
  <si>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</si>
  <si>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</si>
  <si>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</si>
  <si>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</si>
  <si>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</si>
  <si>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</si>
  <si>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</si>
  <si>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</si>
  <si>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</si>
  <si>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</si>
  <si>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</si>
  <si>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</si>
  <si>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</si>
  <si>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</si>
  <si>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</si>
  <si>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</si>
  <si>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</si>
  <si>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</si>
  <si>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</si>
  <si>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</si>
  <si>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</si>
  <si>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</si>
  <si>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</si>
  <si>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</si>
  <si>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</si>
  <si>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</si>
  <si>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</si>
  <si>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</si>
  <si>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</si>
  <si>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</si>
  <si>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</si>
  <si>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</si>
  <si>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</si>
  <si>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</si>
  <si>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</si>
  <si>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</si>
  <si>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</si>
  <si>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</si>
  <si>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</si>
  <si>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</si>
  <si>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</si>
  <si>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</si>
  <si>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</si>
  <si>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</si>
  <si>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</si>
  <si>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</si>
  <si>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</si>
  <si>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</si>
  <si>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</si>
  <si>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</si>
  <si>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</si>
  <si>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</si>
  <si>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</si>
  <si>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</si>
  <si>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</si>
  <si>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</si>
  <si>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</si>
  <si>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</si>
  <si>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</si>
  <si>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</si>
  <si>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</si>
  <si>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</si>
  <si>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</si>
  <si>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</si>
  <si>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</si>
  <si>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</si>
  <si>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</si>
  <si>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</si>
  <si>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</si>
  <si>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</si>
  <si>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</si>
  <si>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</si>
  <si>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</si>
  <si>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</si>
  <si>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</si>
  <si>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</si>
  <si>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</si>
  <si>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</si>
  <si>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</si>
  <si>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</si>
  <si>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</si>
  <si>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</si>
  <si>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</si>
  <si>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</si>
  <si>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</si>
  <si>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</si>
  <si>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</si>
  <si>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</si>
  <si>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</si>
  <si>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</si>
  <si>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</si>
  <si>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</si>
  <si>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</si>
  <si>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</si>
  <si>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</si>
  <si>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</si>
  <si>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</si>
  <si>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</si>
  <si>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</si>
  <si>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</si>
  <si>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</si>
  <si>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</si>
  <si>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</si>
  <si>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</si>
  <si>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</si>
  <si>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</si>
  <si>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</si>
  <si>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</si>
  <si>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</si>
  <si>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</si>
  <si>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</si>
  <si>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</si>
  <si>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</si>
  <si>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</si>
  <si>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</si>
  <si>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</si>
  <si>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</si>
  <si>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</si>
  <si>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</si>
  <si>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</si>
  <si>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</si>
  <si>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</si>
  <si>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</si>
  <si>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</si>
  <si>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</si>
  <si>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</si>
  <si>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</si>
  <si>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</si>
  <si>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</si>
  <si>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</si>
  <si>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</si>
  <si>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</si>
  <si>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</si>
  <si>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</si>
  <si>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</si>
  <si>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</si>
  <si>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</si>
  <si>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</si>
  <si>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</si>
  <si>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</si>
  <si>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</si>
  <si>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</si>
  <si>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</si>
  <si>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</si>
  <si>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</si>
  <si>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</si>
  <si>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</si>
  <si>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</si>
  <si>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</si>
  <si>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</si>
  <si>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</si>
  <si>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</si>
  <si>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</si>
  <si>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</si>
  <si>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</si>
  <si>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</si>
  <si>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</si>
  <si>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</si>
  <si>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</si>
  <si>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</si>
  <si>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</si>
  <si>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</si>
  <si>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</si>
  <si>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</si>
  <si>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</si>
  <si>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</si>
  <si>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</si>
  <si>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</si>
  <si>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</si>
  <si>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</si>
  <si>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</si>
  <si>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</si>
  <si>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</si>
  <si>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</si>
  <si>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</si>
  <si>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</si>
  <si>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</si>
  <si>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</si>
  <si>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</si>
  <si>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</si>
  <si>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</si>
  <si>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</si>
  <si>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</si>
  <si>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</si>
  <si>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</si>
  <si>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</si>
  <si>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</si>
  <si>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</si>
  <si>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</si>
  <si>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</si>
  <si>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</si>
  <si>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</si>
  <si>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</si>
  <si>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</si>
  <si>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</si>
  <si>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</si>
  <si>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</si>
  <si>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</si>
  <si>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</si>
  <si>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</si>
  <si>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</si>
  <si>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</si>
  <si>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</si>
  <si>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</si>
  <si>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</si>
  <si>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</si>
  <si>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</si>
  <si>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</si>
  <si>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</si>
  <si>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</si>
  <si>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</si>
  <si>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</si>
  <si>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</si>
  <si>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</si>
  <si>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</si>
  <si>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</si>
  <si>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</si>
  <si>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</si>
  <si>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</si>
  <si>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</si>
  <si>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</si>
  <si>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</si>
  <si>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</si>
  <si>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</si>
  <si>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</si>
  <si>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</si>
  <si>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</si>
  <si>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</si>
  <si>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</si>
  <si>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</si>
  <si>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</si>
  <si>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</si>
  <si>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</si>
  <si>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</si>
  <si>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</si>
  <si>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</si>
  <si>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</si>
  <si>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</si>
  <si>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</si>
  <si>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</si>
  <si>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</si>
  <si>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</si>
  <si>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</si>
  <si>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</si>
  <si>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</si>
  <si>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</si>
  <si>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</si>
  <si>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</si>
  <si>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</si>
  <si>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</si>
  <si>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</si>
  <si>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</si>
  <si>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</si>
  <si>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</si>
  <si>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</si>
  <si>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</si>
  <si>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</si>
  <si>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</si>
  <si>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</si>
  <si>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</si>
  <si>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</si>
  <si>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</si>
  <si>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</si>
  <si>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</si>
  <si>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</si>
  <si>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</si>
  <si>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</si>
  <si>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</si>
  <si>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</si>
  <si>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</si>
  <si>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</si>
  <si>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</si>
  <si>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</si>
  <si>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</si>
  <si>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</si>
  <si>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</si>
  <si>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</si>
  <si>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</si>
  <si>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</si>
  <si>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</si>
  <si>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</si>
  <si>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</si>
  <si>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</si>
  <si>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</si>
  <si>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</si>
  <si>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</si>
  <si>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</si>
  <si>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</si>
  <si>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</si>
  <si>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</si>
  <si>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</si>
  <si>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</si>
  <si>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</si>
  <si>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</si>
  <si>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</si>
  <si>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</si>
  <si>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</si>
  <si>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</si>
  <si>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</si>
  <si>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</si>
  <si>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</si>
  <si>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</si>
  <si>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</si>
  <si>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</si>
  <si>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</si>
  <si>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</si>
  <si>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</si>
  <si>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</si>
  <si>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</si>
  <si>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</si>
  <si>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</si>
  <si>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</si>
  <si>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</si>
  <si>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</si>
  <si>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</si>
  <si>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</si>
  <si>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</si>
  <si>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</si>
  <si>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</si>
  <si>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</si>
  <si>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</si>
  <si>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</si>
  <si>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</si>
  <si>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</si>
  <si>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</si>
  <si>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</si>
  <si>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</si>
  <si>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</si>
  <si>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</si>
  <si>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</si>
  <si>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</si>
  <si>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</si>
  <si>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</si>
  <si>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</si>
  <si>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</si>
  <si>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</si>
  <si>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</si>
  <si>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</si>
  <si>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</si>
  <si>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</si>
  <si>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</si>
  <si>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</si>
  <si>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</si>
  <si>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</si>
  <si>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</si>
  <si>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</si>
  <si>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</si>
  <si>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</si>
  <si>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</si>
  <si>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</si>
  <si>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</si>
  <si>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</si>
  <si>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</si>
  <si>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</si>
  <si>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</si>
  <si>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</si>
  <si>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</si>
  <si>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</si>
  <si>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</si>
  <si>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</si>
  <si>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</si>
  <si>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</si>
  <si>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</si>
  <si>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</si>
  <si>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</si>
  <si>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</si>
  <si>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</si>
  <si>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</si>
  <si>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</si>
  <si>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</si>
  <si>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</si>
  <si>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</si>
  <si>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</si>
  <si>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</si>
  <si>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</si>
  <si>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</si>
  <si>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</si>
  <si>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</si>
  <si>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</si>
  <si>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</si>
  <si>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</si>
  <si>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</si>
  <si>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</si>
  <si>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</si>
  <si>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</si>
  <si>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</si>
  <si>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</si>
  <si>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</si>
  <si>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</si>
  <si>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</si>
  <si>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</si>
  <si>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</si>
  <si>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</si>
  <si>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</si>
  <si>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</si>
  <si>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</si>
  <si>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</si>
  <si>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</si>
  <si>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</si>
  <si>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</si>
  <si>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</si>
  <si>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</si>
  <si>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</si>
  <si>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</si>
  <si>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</si>
  <si>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</si>
  <si>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</si>
  <si>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</si>
  <si>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</si>
  <si>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</si>
  <si>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</si>
  <si>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</si>
  <si>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</si>
  <si>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</si>
  <si>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</si>
  <si>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</si>
  <si>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</si>
  <si>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</si>
  <si>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</si>
  <si>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</si>
  <si>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</si>
  <si>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</si>
  <si>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</si>
  <si>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</si>
  <si>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</si>
  <si>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</si>
  <si>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</si>
  <si>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</si>
  <si>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</si>
  <si>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</si>
  <si>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</si>
  <si>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</si>
  <si>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</si>
  <si>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</si>
  <si>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</si>
  <si>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</si>
  <si>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</si>
  <si>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</si>
  <si>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</si>
  <si>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</si>
  <si>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</si>
  <si>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</si>
  <si>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</si>
  <si>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</si>
  <si>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</si>
  <si>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</si>
  <si>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</si>
  <si>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</si>
  <si>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</si>
  <si>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</si>
  <si>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</si>
  <si>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</si>
  <si>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</si>
  <si>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</si>
  <si>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</si>
  <si>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</si>
  <si>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</si>
  <si>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</si>
  <si>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</si>
  <si>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</si>
  <si>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</si>
  <si>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</si>
  <si>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</si>
  <si>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</si>
  <si>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</si>
  <si>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</si>
  <si>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</si>
  <si>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</si>
  <si>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</si>
  <si>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</si>
  <si>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</si>
  <si>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</si>
  <si>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</si>
  <si>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</si>
  <si>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</si>
  <si>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</si>
  <si>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</si>
  <si>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</si>
  <si>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</si>
  <si>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</si>
  <si>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</si>
  <si>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</si>
  <si>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</si>
  <si>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</si>
  <si>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</si>
  <si>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</si>
  <si>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</si>
  <si>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</si>
  <si>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</si>
  <si>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</si>
  <si>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</si>
  <si>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</si>
  <si>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</si>
  <si>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</si>
  <si>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</si>
  <si>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</si>
  <si>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</si>
  <si>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</si>
  <si>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</si>
  <si>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</si>
  <si>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</si>
  <si>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</si>
  <si>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</si>
  <si>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</si>
  <si>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</si>
  <si>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</si>
  <si>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</si>
  <si>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</si>
  <si>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</si>
  <si>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</si>
  <si>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</si>
  <si>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</si>
  <si>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</si>
  <si>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</si>
  <si>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</si>
  <si>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</si>
  <si>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</si>
  <si>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</si>
  <si>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</si>
  <si>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</si>
  <si>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</si>
  <si>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</si>
  <si>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</si>
  <si>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</si>
  <si>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</si>
  <si>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</si>
  <si>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</si>
  <si>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</si>
  <si>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</si>
  <si>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</si>
  <si>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</si>
  <si>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</si>
  <si>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</si>
  <si>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</si>
  <si>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</si>
  <si>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</si>
  <si>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</si>
  <si>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</si>
  <si>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</si>
  <si>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</si>
  <si>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</si>
  <si>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</si>
  <si>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</si>
  <si>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</si>
  <si>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</si>
  <si>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</si>
  <si>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</si>
  <si>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</si>
  <si>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</si>
  <si>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</si>
  <si>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</si>
  <si>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</si>
  <si>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</si>
  <si>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</si>
  <si>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</si>
  <si>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</si>
  <si>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</si>
  <si>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</si>
  <si>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</si>
  <si>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</si>
  <si>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</si>
  <si>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</si>
  <si>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</si>
  <si>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</si>
  <si>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</si>
  <si>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</si>
  <si>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</si>
  <si>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</si>
  <si>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</si>
  <si>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</si>
  <si>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</si>
  <si>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</si>
  <si>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</si>
  <si>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</si>
  <si>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</si>
  <si>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</si>
  <si>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</si>
  <si>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</si>
  <si>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</si>
  <si>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</si>
  <si>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</si>
  <si>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</si>
  <si>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</si>
  <si>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</si>
  <si>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</si>
  <si>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</si>
  <si>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</si>
  <si>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</si>
  <si>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</si>
  <si>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</si>
  <si>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</si>
  <si>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</si>
  <si>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</si>
  <si>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</si>
  <si>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</si>
  <si>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</si>
  <si>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</si>
  <si>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</si>
  <si>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</si>
  <si>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</si>
  <si>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</si>
  <si>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</si>
  <si>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</si>
  <si>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</si>
  <si>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</si>
  <si>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</si>
  <si>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</si>
  <si>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</si>
  <si>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</si>
  <si>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</si>
  <si>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</si>
  <si>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</si>
  <si>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</si>
  <si>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</si>
  <si>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</si>
  <si>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</si>
  <si>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</si>
  <si>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</si>
  <si>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</si>
  <si>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</si>
  <si>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</si>
  <si>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</si>
  <si>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</si>
  <si>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</si>
  <si>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</si>
  <si>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</si>
  <si>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</si>
  <si>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</si>
  <si>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</si>
  <si>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</si>
  <si>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</si>
  <si>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</si>
  <si>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</si>
  <si>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</si>
  <si>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</si>
  <si>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</si>
  <si>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</si>
  <si>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</si>
  <si>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</si>
  <si>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</si>
  <si>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</si>
  <si>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</si>
  <si>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</si>
  <si>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</si>
  <si>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</si>
  <si>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</si>
  <si>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</si>
  <si>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</si>
  <si>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</si>
  <si>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</si>
  <si>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</si>
  <si>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</si>
  <si>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</si>
  <si>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</si>
  <si>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</si>
  <si>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</si>
  <si>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</si>
  <si>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</si>
  <si>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</si>
  <si>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</si>
  <si>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</si>
  <si>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</si>
  <si>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</si>
  <si>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</si>
  <si>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</si>
  <si>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</si>
  <si>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</si>
  <si>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</si>
  <si>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</si>
  <si>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</si>
  <si>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</si>
  <si>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</si>
  <si>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</si>
  <si>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</si>
  <si>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</si>
  <si>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</si>
  <si>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</si>
  <si>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</si>
  <si>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</si>
  <si>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</si>
  <si>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</si>
  <si>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</si>
  <si>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</si>
  <si>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</si>
  <si>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</si>
  <si>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</si>
  <si>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</si>
  <si>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</si>
  <si>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</si>
  <si>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</si>
  <si>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</si>
  <si>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</si>
  <si>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</si>
  <si>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</si>
  <si>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</si>
  <si>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</si>
  <si>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</si>
  <si>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</si>
  <si>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</si>
  <si>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</si>
  <si>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</si>
  <si>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</si>
  <si>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</si>
  <si>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</si>
  <si>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</si>
  <si>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</si>
  <si>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</si>
  <si>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</si>
  <si>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</si>
  <si>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</si>
  <si>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</si>
  <si>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</si>
  <si>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</si>
  <si>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</si>
  <si>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</si>
  <si>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</si>
  <si>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</si>
  <si>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</si>
  <si>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</si>
  <si>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</si>
  <si>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</si>
  <si>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</si>
  <si>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</si>
  <si>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</si>
  <si>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</si>
  <si>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</si>
  <si>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</si>
  <si>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</si>
  <si>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</si>
  <si>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</si>
  <si>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</si>
  <si>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</si>
  <si>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</si>
  <si>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</si>
  <si>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</si>
  <si>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</si>
  <si>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</si>
  <si>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</si>
  <si>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</si>
  <si>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</si>
  <si>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</si>
  <si>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</si>
  <si>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</si>
  <si>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</si>
  <si>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</si>
  <si>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</si>
  <si>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</si>
  <si>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</si>
  <si>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</si>
  <si>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</si>
  <si>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</si>
  <si>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</si>
  <si>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</si>
  <si>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</si>
  <si>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</si>
  <si>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</si>
  <si>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</si>
  <si>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</si>
  <si>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</si>
  <si>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</si>
  <si>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</si>
  <si>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</si>
  <si>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</si>
  <si>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</si>
  <si>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</si>
  <si>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</si>
  <si>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</si>
  <si>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</si>
  <si>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</si>
  <si>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</si>
  <si>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</si>
  <si>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</si>
  <si>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</si>
  <si>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</si>
  <si>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</si>
  <si>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</si>
  <si>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</si>
  <si>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</si>
  <si>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</si>
  <si>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</si>
  <si>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</si>
  <si>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</si>
  <si>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</si>
  <si>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</si>
  <si>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</si>
  <si>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</si>
  <si>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</si>
  <si>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</si>
  <si>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</si>
  <si>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</si>
  <si>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</si>
  <si>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</si>
  <si>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</si>
  <si>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</si>
  <si>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</si>
  <si>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</si>
  <si>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</si>
  <si>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</si>
  <si>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</si>
  <si>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</si>
  <si>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</si>
  <si>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</si>
  <si>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</si>
  <si>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</si>
  <si>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</si>
  <si>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</si>
  <si>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</si>
  <si>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</si>
  <si>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</si>
  <si>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</si>
  <si>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</si>
  <si>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</si>
  <si>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</si>
  <si>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</si>
  <si>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</si>
  <si>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</si>
  <si>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</si>
  <si>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</si>
  <si>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</si>
  <si>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</si>
  <si>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</si>
  <si>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</si>
  <si>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</si>
  <si>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</si>
  <si>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</si>
  <si>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</si>
  <si>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</si>
  <si>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</si>
  <si>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</si>
  <si>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</si>
  <si>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</si>
  <si>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</si>
  <si>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</si>
  <si>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</si>
  <si>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</si>
  <si>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</si>
  <si>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</si>
  <si>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</si>
  <si>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</si>
  <si>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</si>
  <si>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</si>
  <si>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</si>
  <si>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</si>
  <si>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</si>
  <si>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</si>
  <si>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</si>
  <si>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</si>
  <si>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</si>
  <si>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</si>
  <si>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</si>
  <si>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</si>
  <si>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</si>
  <si>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</si>
  <si>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</si>
  <si>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</si>
  <si>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</si>
  <si>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</si>
  <si>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</si>
  <si>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</si>
  <si>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</si>
  <si>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</si>
  <si>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</si>
  <si>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</si>
  <si>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</si>
  <si>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</si>
  <si>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</si>
  <si>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</si>
  <si>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</si>
  <si>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</si>
  <si>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</si>
  <si>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</si>
  <si>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</si>
  <si>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</si>
  <si>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</si>
  <si>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</si>
  <si>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</si>
  <si>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</si>
  <si>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</si>
  <si>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</si>
  <si>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</si>
  <si>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</si>
  <si>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</si>
  <si>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</si>
  <si>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</si>
  <si>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</si>
  <si>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</si>
  <si>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</si>
  <si>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</si>
  <si>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</si>
  <si>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</si>
  <si>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</si>
  <si>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</si>
  <si>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</si>
  <si>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</si>
  <si>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</si>
  <si>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</si>
  <si>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</si>
  <si>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</si>
  <si>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</si>
  <si>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</si>
  <si>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</si>
  <si>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</si>
  <si>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</si>
  <si>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</si>
  <si>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</si>
  <si>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</si>
  <si>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</si>
  <si>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</si>
  <si>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</si>
  <si>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</si>
  <si>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</si>
  <si>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</si>
  <si>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</si>
  <si>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</si>
  <si>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</si>
  <si>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</si>
  <si>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</si>
  <si>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</si>
  <si>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</si>
  <si>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</si>
  <si>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</si>
  <si>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</si>
  <si>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</si>
  <si>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</si>
  <si>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</si>
  <si>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</si>
  <si>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</si>
  <si>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</si>
  <si>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</si>
  <si>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</si>
  <si>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</si>
  <si>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</si>
  <si>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</si>
  <si>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</si>
  <si>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</si>
  <si>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</si>
  <si>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</si>
  <si>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</si>
  <si>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</si>
  <si>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</si>
  <si>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</si>
  <si>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</si>
  <si>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</si>
  <si>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</si>
  <si>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</si>
  <si>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</si>
  <si>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</si>
  <si>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</si>
  <si>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</si>
  <si>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</si>
  <si>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</si>
  <si>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</si>
  <si>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</si>
  <si>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</si>
  <si>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</si>
  <si>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</si>
  <si>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</si>
  <si>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</si>
  <si>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</si>
  <si>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</si>
  <si>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</si>
  <si>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</si>
  <si>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</si>
  <si>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</si>
  <si>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</si>
  <si>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</si>
  <si>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</si>
  <si>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</si>
  <si>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</si>
  <si>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</si>
  <si>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</si>
  <si>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</si>
  <si>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</si>
  <si>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</si>
  <si>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</si>
  <si>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</si>
  <si>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</si>
  <si>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</si>
  <si>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</si>
  <si>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</si>
  <si>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</si>
  <si>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</si>
  <si>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</si>
  <si>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</si>
  <si>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</si>
  <si>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</si>
  <si>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</si>
  <si>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</si>
  <si>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</si>
  <si>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</si>
  <si>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</si>
  <si>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</si>
  <si>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</si>
  <si>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</si>
  <si>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</si>
  <si>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</si>
  <si>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</si>
  <si>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</si>
  <si>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</si>
  <si>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</si>
  <si>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</si>
  <si>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</si>
  <si>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</si>
  <si>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</si>
  <si>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</si>
  <si>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</si>
  <si>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</si>
  <si>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</si>
  <si>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</si>
  <si>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</si>
  <si>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</si>
  <si>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</si>
  <si>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</si>
  <si>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</si>
  <si>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</si>
  <si>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</si>
  <si>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</si>
  <si>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</si>
  <si>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</si>
  <si>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</si>
  <si>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</si>
  <si>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</si>
  <si>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</si>
  <si>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</si>
  <si>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</si>
  <si>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</si>
  <si>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</si>
  <si>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</si>
  <si>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</si>
  <si>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</si>
  <si>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</si>
  <si>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</si>
  <si>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</si>
  <si>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</si>
  <si>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</si>
  <si>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</si>
  <si>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</si>
  <si>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</si>
  <si>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</si>
  <si>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</si>
  <si>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</si>
  <si>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</si>
  <si>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</si>
  <si>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</si>
  <si>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</si>
  <si>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</si>
  <si>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</si>
  <si>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</si>
  <si>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</si>
  <si>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</si>
  <si>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</si>
  <si>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</si>
  <si>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</si>
  <si>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</si>
  <si>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</si>
  <si>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</si>
  <si>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</si>
  <si>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</si>
  <si>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</si>
  <si>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</si>
  <si>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</si>
  <si>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</si>
  <si>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</si>
  <si>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</si>
  <si>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</si>
  <si>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</si>
  <si>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</si>
  <si>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</si>
  <si>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</si>
  <si>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</si>
  <si>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</si>
  <si>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</si>
  <si>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</si>
  <si>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</si>
  <si>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</si>
  <si>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</si>
  <si>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</si>
  <si>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</si>
  <si>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</si>
  <si>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</si>
  <si>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</si>
  <si>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</si>
  <si>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</si>
  <si>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</si>
  <si>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</si>
  <si>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</si>
  <si>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</si>
  <si>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</si>
  <si>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</si>
  <si>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</si>
  <si>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</si>
  <si>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</si>
  <si>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</si>
  <si>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</si>
  <si>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</si>
  <si>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</si>
  <si>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</si>
  <si>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</si>
  <si>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</si>
  <si>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</si>
  <si>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</si>
  <si>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</si>
  <si>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</si>
  <si>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</si>
  <si>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</si>
  <si>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</si>
  <si>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</si>
  <si>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</si>
  <si>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</si>
  <si>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</si>
  <si>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</si>
  <si>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</si>
  <si>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</si>
  <si>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</si>
  <si>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</si>
  <si>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</si>
  <si>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</si>
  <si>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</si>
  <si>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</si>
  <si>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</si>
  <si>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</si>
  <si>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</si>
  <si>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</si>
  <si>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</si>
  <si>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</si>
  <si>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</si>
  <si>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</si>
  <si>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</si>
  <si>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</si>
  <si>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</si>
  <si>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</si>
  <si>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</si>
  <si>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</si>
  <si>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</si>
  <si>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</si>
  <si>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</si>
  <si>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</si>
  <si>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</si>
  <si>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</si>
  <si>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</si>
  <si>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</si>
  <si>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</si>
  <si>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</si>
  <si>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</si>
  <si>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</si>
  <si>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</si>
  <si>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</si>
  <si>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</si>
  <si>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</si>
  <si>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</si>
  <si>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</si>
  <si>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</si>
  <si>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</si>
  <si>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</si>
  <si>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</si>
  <si>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</si>
  <si>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</si>
  <si>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</si>
  <si>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</si>
  <si>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</si>
  <si>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</si>
  <si>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</si>
  <si>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</si>
  <si>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</si>
  <si>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</si>
  <si>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</si>
  <si>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</si>
  <si>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</si>
  <si>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</si>
  <si>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</si>
  <si>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</si>
  <si>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</si>
  <si>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</si>
  <si>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</si>
  <si>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</si>
  <si>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</si>
  <si>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</si>
  <si>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</si>
  <si>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</si>
  <si>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</si>
  <si>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</si>
  <si>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</si>
  <si>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</si>
  <si>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</si>
  <si>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</si>
  <si>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</si>
  <si>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</si>
  <si>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</si>
  <si>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</si>
  <si>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</si>
  <si>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</si>
  <si>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</si>
  <si>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</si>
  <si>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</si>
  <si>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</si>
  <si>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</si>
  <si>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</si>
  <si>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</si>
  <si>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</si>
  <si>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</si>
  <si>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</si>
  <si>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</si>
  <si>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</si>
  <si>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</si>
  <si>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</si>
  <si>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</si>
  <si>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</si>
  <si>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</si>
  <si>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</si>
  <si>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</si>
  <si>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</si>
  <si>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</si>
  <si>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</si>
  <si>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</si>
  <si>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</si>
  <si>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</si>
  <si>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</si>
  <si>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</si>
  <si>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</si>
  <si>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</si>
  <si>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</si>
  <si>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</si>
  <si>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</si>
  <si>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</si>
  <si>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</si>
  <si>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</si>
  <si>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</si>
  <si>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</si>
  <si>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</si>
  <si>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</si>
  <si>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</si>
  <si>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</si>
  <si>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</si>
  <si>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</si>
  <si>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</si>
  <si>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</si>
  <si>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</si>
  <si>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</si>
  <si>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</si>
  <si>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</si>
  <si>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</si>
  <si>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</si>
  <si>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</si>
  <si>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</si>
  <si>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</si>
  <si>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</si>
  <si>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</si>
  <si>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</si>
  <si>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</si>
  <si>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</si>
  <si>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</si>
  <si>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</si>
  <si>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</si>
  <si>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</si>
  <si>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</si>
  <si>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</si>
  <si>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</si>
  <si>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</si>
  <si>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</si>
  <si>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</si>
  <si>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</si>
  <si>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</si>
  <si>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</si>
  <si>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</si>
  <si>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</si>
  <si>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</si>
  <si>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</si>
  <si>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</si>
  <si>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</si>
  <si>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</si>
  <si>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</si>
  <si>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</si>
  <si>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</si>
  <si>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</si>
  <si>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</si>
  <si>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</si>
  <si>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</si>
  <si>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</si>
  <si>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</si>
  <si>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</si>
  <si>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</si>
  <si>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</si>
  <si>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</si>
  <si>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</si>
  <si>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</si>
  <si>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</si>
  <si>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</si>
  <si>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</si>
  <si>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</si>
  <si>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</si>
  <si>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</si>
  <si>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</si>
  <si>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</si>
  <si>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</si>
  <si>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</si>
  <si>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</si>
  <si>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</si>
  <si>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</si>
  <si>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</si>
  <si>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</si>
  <si>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</si>
  <si>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</si>
  <si>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</si>
  <si>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</si>
  <si>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</si>
  <si>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</si>
  <si>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</si>
  <si>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</si>
  <si>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</si>
  <si>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</si>
  <si>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</si>
  <si>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</si>
  <si>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</si>
  <si>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</si>
  <si>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</si>
  <si>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</si>
  <si>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</si>
  <si>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</si>
  <si>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</si>
  <si>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</si>
  <si>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</si>
  <si>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</si>
  <si>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</si>
  <si>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</si>
  <si>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</si>
  <si>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</si>
  <si>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</si>
  <si>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</si>
  <si>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</si>
  <si>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</si>
  <si>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</si>
  <si>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</si>
  <si>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</si>
  <si>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</si>
  <si>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</si>
  <si>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</si>
  <si>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</si>
  <si>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</si>
  <si>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</si>
  <si>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</si>
  <si>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</si>
  <si>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</si>
  <si>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</si>
  <si>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</si>
  <si>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</si>
  <si>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</si>
  <si>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</si>
  <si>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</si>
  <si>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</si>
  <si>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</si>
  <si>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</si>
  <si>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</si>
  <si>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</si>
  <si>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</si>
  <si>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</si>
  <si>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</si>
  <si>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</si>
  <si>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</si>
  <si>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</si>
  <si>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</si>
  <si>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</si>
  <si>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</si>
  <si>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</si>
  <si>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</si>
  <si>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</si>
  <si>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</si>
  <si>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</si>
  <si>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</si>
  <si>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</si>
  <si>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</si>
  <si>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</si>
  <si>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</si>
  <si>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</si>
  <si>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</si>
  <si>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</si>
  <si>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</si>
  <si>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</si>
  <si>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</si>
  <si>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</si>
  <si>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</si>
  <si>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</si>
  <si>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</si>
  <si>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</si>
  <si>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</si>
  <si>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</si>
  <si>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</si>
  <si>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</si>
  <si>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</si>
  <si>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</si>
  <si>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</si>
  <si>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</si>
  <si>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</si>
  <si>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</si>
  <si>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</si>
  <si>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</si>
  <si>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</si>
  <si>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</si>
  <si>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</si>
  <si>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</si>
  <si>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</si>
  <si>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</si>
  <si>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</si>
  <si>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</si>
  <si>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</si>
  <si>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</si>
  <si>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</si>
  <si>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</si>
  <si>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</si>
  <si>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</si>
  <si>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</si>
  <si>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</si>
  <si>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</si>
  <si>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</si>
  <si>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</si>
  <si>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</si>
  <si>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</si>
  <si>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</si>
  <si>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</si>
  <si>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</si>
  <si>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</si>
  <si>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</si>
  <si>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</si>
  <si>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</si>
  <si>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</si>
  <si>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</si>
  <si>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</si>
  <si>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</si>
  <si>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</si>
  <si>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</si>
  <si>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</si>
  <si>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</si>
  <si>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</si>
  <si>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</si>
  <si>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</si>
  <si>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</si>
  <si>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</si>
  <si>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</si>
  <si>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</si>
  <si>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</si>
  <si>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</si>
  <si>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</si>
  <si>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</si>
  <si>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</si>
  <si>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</si>
  <si>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</si>
  <si>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</si>
  <si>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</si>
  <si>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</si>
  <si>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</si>
  <si>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</si>
  <si>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</si>
  <si>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</si>
  <si>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</si>
  <si>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</si>
  <si>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</si>
  <si>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</si>
  <si>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</si>
  <si>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</si>
  <si>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</si>
  <si>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</si>
  <si>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</si>
  <si>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</si>
  <si>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</si>
  <si>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</si>
  <si>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</si>
  <si>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</si>
  <si>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</si>
  <si>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</si>
  <si>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</si>
  <si>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</si>
  <si>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</si>
  <si>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</si>
  <si>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</si>
  <si>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</si>
  <si>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</si>
  <si>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</si>
  <si>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</si>
  <si>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</si>
  <si>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</si>
  <si>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</si>
  <si>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</si>
  <si>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</si>
  <si>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</si>
  <si>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</si>
  <si>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</si>
  <si>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</si>
  <si>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</si>
  <si>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</si>
  <si>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</si>
  <si>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</si>
  <si>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</si>
  <si>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</si>
  <si>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</si>
  <si>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</si>
  <si>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</si>
  <si>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</si>
  <si>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</si>
  <si>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</si>
  <si>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</si>
  <si>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</si>
  <si>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</si>
  <si>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</si>
  <si>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</si>
  <si>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</si>
  <si>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</si>
  <si>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</si>
  <si>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</si>
  <si>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</si>
  <si>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</si>
  <si>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</si>
  <si>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</si>
  <si>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</si>
  <si>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</si>
  <si>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</si>
  <si>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</si>
  <si>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</si>
  <si>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</si>
  <si>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</si>
  <si>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</si>
  <si>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</si>
  <si>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</si>
  <si>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</si>
  <si>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</si>
  <si>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</si>
  <si>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</si>
  <si>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</si>
  <si>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</si>
  <si>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</si>
  <si>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</si>
  <si>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</si>
  <si>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</si>
  <si>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</si>
  <si>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</si>
  <si>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</si>
  <si>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</si>
  <si>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</si>
  <si>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</si>
  <si>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</si>
  <si>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</si>
  <si>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</si>
  <si>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</si>
  <si>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</si>
  <si>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</si>
  <si>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</si>
  <si>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</si>
  <si>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</si>
  <si>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</si>
  <si>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</si>
  <si>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</si>
  <si>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</si>
  <si>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</si>
  <si>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</si>
  <si>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</si>
  <si>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</si>
  <si>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</si>
  <si>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</si>
  <si>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</si>
  <si>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</si>
  <si>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</si>
  <si>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</si>
  <si>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</si>
  <si>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</si>
  <si>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</si>
  <si>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</si>
  <si>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</si>
  <si>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</si>
  <si>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</si>
  <si>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</si>
  <si>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</si>
  <si>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</si>
  <si>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</si>
  <si>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</si>
  <si>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</si>
  <si>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</si>
  <si>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</si>
  <si>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</si>
  <si>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</si>
  <si>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</si>
  <si>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</si>
  <si>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</si>
  <si>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</si>
  <si>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</si>
  <si>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</si>
  <si>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</si>
  <si>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</si>
  <si>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</si>
  <si>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</si>
  <si>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</si>
  <si>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</si>
  <si>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</si>
  <si>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</si>
  <si>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</si>
  <si>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</si>
  <si>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</si>
  <si>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</si>
  <si>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</si>
  <si>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</si>
  <si>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</si>
  <si>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</si>
  <si>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</si>
  <si>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</si>
  <si>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</si>
  <si>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</si>
  <si>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</si>
  <si>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</si>
  <si>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</si>
  <si>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</si>
  <si>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</si>
  <si>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</si>
  <si>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</si>
  <si>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</si>
  <si>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</si>
  <si>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</si>
  <si>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</si>
  <si>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</si>
  <si>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</si>
  <si>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</si>
  <si>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</si>
  <si>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</si>
  <si>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</si>
  <si>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</si>
  <si>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</si>
  <si>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</si>
  <si>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</si>
  <si>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</si>
  <si>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</si>
  <si>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</si>
  <si>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</si>
  <si>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</si>
  <si>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</si>
  <si>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</si>
  <si>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</si>
  <si>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</si>
  <si>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</si>
  <si>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</si>
  <si>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</si>
  <si>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</si>
  <si>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</si>
  <si>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</si>
  <si>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</si>
  <si>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</si>
  <si>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</si>
  <si>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</si>
  <si>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</si>
  <si>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</si>
  <si>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</si>
  <si>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</si>
  <si>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</si>
  <si>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</si>
  <si>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</si>
  <si>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</si>
  <si>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</si>
  <si>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</si>
  <si>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</si>
  <si>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</si>
  <si>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</si>
  <si>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</si>
  <si>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</si>
  <si>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</si>
  <si>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</si>
  <si>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</si>
  <si>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</si>
  <si>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</si>
  <si>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</si>
  <si>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</si>
  <si>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</si>
  <si>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</si>
  <si>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</si>
  <si>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</si>
  <si>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</si>
  <si>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</si>
  <si>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</si>
  <si>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</si>
  <si>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</si>
  <si>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</si>
  <si>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</si>
  <si>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</si>
  <si>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</si>
  <si>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</si>
  <si>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</si>
  <si>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</si>
  <si>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</si>
  <si>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</si>
  <si>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</si>
  <si>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</si>
  <si>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</si>
  <si>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</si>
  <si>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</si>
  <si>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</si>
  <si>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</si>
  <si>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</si>
  <si>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</si>
  <si>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</si>
  <si>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</si>
  <si>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</si>
  <si>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</si>
  <si>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</si>
  <si>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</si>
  <si>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</si>
  <si>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</si>
  <si>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</si>
  <si>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</si>
  <si>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</si>
  <si>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</si>
  <si>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</si>
  <si>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</si>
  <si>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</si>
  <si>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</si>
  <si>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</si>
  <si>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</si>
  <si>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</si>
  <si>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</si>
  <si>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</si>
  <si>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</si>
  <si>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</si>
  <si>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</si>
  <si>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</si>
  <si>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</si>
  <si>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</si>
  <si>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</si>
  <si>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</si>
  <si>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</si>
  <si>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</si>
  <si>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</si>
  <si>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</si>
  <si>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</si>
  <si>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</si>
  <si>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</si>
  <si>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</si>
  <si>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</si>
  <si>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</si>
  <si>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</si>
  <si>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</si>
  <si>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</si>
  <si>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</si>
  <si>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</si>
  <si>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</si>
  <si>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</si>
  <si>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</si>
  <si>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</si>
  <si>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</si>
  <si>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</si>
  <si>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</si>
  <si>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</si>
  <si>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</si>
  <si>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</si>
  <si>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</si>
  <si>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</si>
  <si>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</si>
  <si>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</si>
  <si>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</si>
  <si>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</si>
  <si>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</si>
  <si>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</si>
  <si>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</si>
  <si>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</si>
  <si>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</si>
  <si>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</si>
  <si>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</si>
  <si>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</si>
  <si>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</si>
  <si>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</si>
  <si>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</si>
  <si>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</si>
  <si>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</si>
  <si>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</si>
  <si>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</si>
  <si>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</si>
  <si>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</si>
  <si>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</si>
  <si>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</si>
  <si>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</si>
  <si>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</si>
  <si>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</si>
  <si>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</si>
  <si>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</si>
  <si>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</si>
  <si>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</si>
  <si>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</si>
  <si>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</si>
  <si>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</si>
  <si>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</si>
  <si>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</si>
  <si>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</si>
  <si>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</si>
  <si>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</si>
  <si>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</si>
  <si>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</si>
  <si>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</si>
  <si>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</si>
  <si>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</si>
  <si>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</si>
  <si>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</si>
  <si>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</si>
  <si>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</si>
  <si>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</si>
  <si>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</si>
  <si>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</si>
  <si>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</si>
  <si>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</si>
  <si>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</si>
  <si>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</si>
  <si>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</si>
  <si>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</si>
  <si>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</si>
  <si>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</si>
  <si>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</si>
  <si>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</si>
  <si>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</si>
  <si>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</si>
  <si>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</si>
  <si>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</si>
  <si>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</si>
  <si>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</si>
  <si>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</si>
  <si>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</si>
  <si>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</si>
  <si>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</si>
  <si>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</si>
  <si>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</si>
  <si>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</si>
  <si>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</si>
  <si>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</si>
  <si>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</si>
  <si>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</si>
  <si>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</si>
  <si>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</si>
  <si>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</si>
  <si>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</si>
  <si>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</si>
  <si>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</si>
  <si>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</si>
  <si>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</si>
  <si>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</si>
  <si>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</si>
  <si>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</si>
  <si>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</si>
  <si>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</si>
  <si>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</si>
  <si>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</si>
  <si>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</si>
  <si>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</si>
  <si>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</si>
  <si>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</si>
  <si>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</si>
  <si>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</si>
  <si>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</si>
  <si>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</si>
  <si>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</si>
  <si>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</si>
  <si>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</si>
  <si>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</si>
  <si>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</si>
  <si>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</si>
  <si>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</si>
  <si>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</si>
  <si>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</si>
  <si>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</si>
  <si>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</si>
  <si>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</si>
  <si>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</si>
  <si>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</si>
  <si>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</si>
  <si>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</si>
  <si>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</si>
  <si>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</si>
  <si>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</si>
  <si>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</si>
  <si>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</si>
  <si>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</si>
  <si>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</si>
  <si>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</si>
  <si>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</si>
  <si>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</si>
  <si>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</si>
  <si>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</si>
  <si>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</si>
  <si>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</si>
  <si>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</si>
  <si>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</si>
  <si>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</si>
  <si>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</si>
  <si>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</si>
  <si>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</si>
  <si>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</si>
  <si>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</si>
  <si>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</si>
  <si>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</si>
  <si>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</si>
  <si>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</si>
  <si>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</si>
  <si>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</si>
  <si>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</si>
  <si>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</si>
  <si>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</si>
  <si>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</si>
  <si>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</si>
  <si>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</si>
  <si>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</si>
  <si>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</si>
  <si>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</si>
  <si>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</si>
  <si>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</si>
  <si>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</si>
  <si>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</si>
  <si>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</si>
  <si>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</si>
  <si>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</si>
  <si>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</si>
  <si>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</si>
  <si>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</si>
  <si>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</si>
  <si>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</si>
  <si>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</si>
  <si>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</si>
  <si>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</si>
  <si>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</si>
  <si>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</si>
  <si>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</si>
  <si>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</si>
  <si>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</si>
  <si>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</si>
  <si>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</si>
  <si>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</si>
  <si>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</si>
  <si>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</si>
  <si>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</si>
  <si>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</si>
  <si>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</si>
  <si>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</si>
  <si>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</si>
  <si>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</si>
  <si>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</si>
  <si>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</si>
  <si>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</si>
  <si>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</si>
  <si>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</si>
  <si>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</si>
  <si>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</si>
  <si>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</si>
  <si>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</si>
  <si>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</si>
  <si>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</si>
  <si>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</si>
  <si>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</si>
  <si>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</si>
  <si>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</si>
  <si>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</si>
  <si>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</si>
  <si>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</si>
  <si>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</si>
  <si>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</si>
  <si>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</si>
  <si>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</si>
  <si>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</si>
  <si>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</si>
  <si>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</si>
  <si>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</si>
  <si>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</si>
  <si>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</si>
  <si>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</si>
  <si>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</si>
  <si>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</si>
  <si>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</si>
  <si>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</si>
  <si>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</si>
  <si>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</si>
  <si>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</si>
  <si>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</si>
  <si>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</si>
  <si>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</si>
  <si>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</si>
  <si>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</si>
  <si>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</si>
  <si>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</si>
  <si>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</si>
  <si>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</si>
  <si>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</si>
  <si>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</si>
  <si>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</si>
  <si>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</si>
  <si>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</si>
  <si>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</si>
  <si>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</si>
  <si>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</si>
  <si>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</si>
  <si>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</si>
  <si>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</si>
  <si>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</si>
  <si>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</si>
  <si>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</si>
  <si>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</si>
  <si>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</si>
  <si>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</si>
  <si>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</si>
  <si>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</si>
  <si>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</si>
  <si>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</si>
  <si>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</si>
  <si>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</si>
  <si>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</si>
  <si>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</si>
  <si>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</si>
  <si>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</si>
  <si>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</si>
  <si>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</si>
  <si>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</si>
  <si>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</si>
  <si>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</si>
  <si>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</si>
  <si>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</si>
  <si>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</si>
  <si>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</si>
  <si>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</si>
  <si>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</si>
  <si>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</si>
  <si>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</si>
  <si>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</si>
  <si>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</si>
  <si>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</si>
  <si>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</si>
  <si>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</si>
  <si>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</si>
  <si>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</si>
  <si>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</si>
  <si>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</si>
  <si>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</si>
  <si>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</si>
  <si>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</si>
  <si>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</si>
  <si>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</si>
  <si>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</si>
  <si>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</si>
  <si>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</si>
  <si>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</si>
  <si>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</si>
  <si>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</si>
  <si>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</si>
  <si>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</si>
  <si>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</si>
  <si>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</si>
  <si>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</si>
  <si>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</si>
  <si>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</si>
  <si>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</si>
  <si>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</si>
  <si>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</si>
  <si>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</si>
  <si>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</si>
  <si>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</si>
  <si>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</si>
  <si>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</si>
  <si>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</si>
  <si>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</si>
  <si>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</si>
  <si>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</si>
  <si>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</si>
  <si>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</si>
  <si>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</si>
  <si>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</si>
  <si>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</si>
  <si>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</si>
  <si>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</si>
  <si>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</si>
  <si>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</si>
  <si>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</si>
  <si>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</si>
  <si>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</si>
  <si>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</si>
  <si>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</si>
  <si>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</si>
  <si>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</si>
  <si>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</si>
  <si>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</si>
  <si>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</si>
  <si>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</si>
  <si>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</si>
  <si>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</si>
  <si>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</si>
  <si>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</si>
  <si>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</si>
  <si>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</si>
  <si>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</si>
  <si>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</si>
  <si>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</si>
  <si>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</si>
  <si>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</si>
  <si>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</si>
  <si>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</si>
  <si>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</si>
  <si>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</si>
  <si>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</si>
  <si>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</si>
  <si>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</si>
  <si>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</si>
  <si>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</si>
  <si>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</si>
  <si>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</si>
  <si>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</si>
  <si>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</si>
  <si>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</si>
  <si>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</si>
  <si>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</si>
  <si>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</si>
  <si>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</si>
  <si>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</si>
  <si>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</si>
  <si>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</si>
  <si>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</si>
  <si>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</si>
  <si>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</si>
  <si>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</si>
  <si>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</si>
  <si>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</si>
  <si>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</si>
  <si>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</si>
  <si>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</si>
  <si>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</si>
  <si>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</si>
  <si>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</si>
  <si>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</si>
  <si>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</si>
  <si>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</si>
  <si>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</si>
  <si>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</si>
  <si>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</si>
  <si>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</si>
  <si>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</si>
  <si>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</si>
  <si>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</si>
  <si>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</si>
  <si>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</si>
  <si>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</si>
  <si>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</si>
  <si>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</si>
  <si>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</si>
  <si>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</si>
  <si>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</si>
  <si>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</si>
  <si>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</si>
  <si>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</si>
  <si>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</si>
  <si>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</si>
  <si>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</si>
  <si>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</si>
  <si>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</si>
  <si>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</si>
  <si>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</si>
  <si>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</si>
  <si>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</si>
  <si>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</si>
  <si>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</si>
  <si>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</si>
  <si>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</si>
  <si>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</si>
  <si>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</si>
  <si>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</si>
  <si>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</si>
  <si>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</si>
  <si>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</si>
  <si>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</si>
  <si>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</si>
  <si>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</si>
  <si>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</si>
  <si>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</si>
  <si>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</si>
  <si>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</si>
  <si>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</si>
  <si>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</si>
  <si>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</si>
  <si>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</si>
  <si>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</si>
  <si>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</si>
  <si>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</si>
  <si>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</si>
  <si>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</si>
  <si>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</si>
  <si>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</si>
  <si>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</si>
  <si>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</si>
  <si>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</si>
  <si>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</si>
  <si>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</si>
  <si>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</si>
  <si>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</si>
  <si>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</si>
  <si>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</si>
  <si>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</si>
  <si>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</si>
  <si>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</si>
  <si>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</si>
  <si>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</si>
  <si>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</si>
  <si>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</si>
  <si>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</si>
  <si>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</si>
  <si>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</si>
  <si>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</si>
  <si>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</si>
  <si>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</si>
  <si>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</si>
  <si>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</si>
  <si>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</si>
  <si>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</si>
  <si>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</si>
  <si>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</si>
  <si>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</si>
  <si>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</si>
  <si>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</si>
  <si>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</si>
  <si>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</si>
  <si>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</si>
  <si>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</si>
  <si>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</si>
  <si>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</si>
  <si>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</si>
  <si>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</si>
  <si>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</si>
  <si>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</si>
  <si>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</si>
  <si>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</si>
  <si>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</si>
  <si>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</si>
  <si>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</si>
  <si>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</si>
  <si>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</si>
  <si>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</si>
  <si>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</si>
  <si>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</si>
  <si>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</si>
  <si>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</si>
  <si>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</si>
  <si>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</si>
  <si>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</si>
  <si>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</si>
  <si>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</si>
  <si>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</si>
  <si>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</si>
  <si>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</si>
  <si>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</si>
  <si>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</si>
  <si>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</si>
  <si>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</si>
  <si>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</si>
  <si>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</si>
  <si>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</si>
  <si>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</si>
  <si>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</si>
  <si>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</si>
  <si>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</si>
  <si>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</si>
  <si>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</si>
  <si>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</si>
  <si>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</si>
  <si>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</si>
  <si>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</si>
  <si>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</si>
  <si>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</si>
  <si>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</si>
  <si>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</si>
  <si>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</si>
  <si>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</si>
  <si>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</si>
  <si>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</si>
  <si>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</si>
  <si>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</si>
  <si>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</si>
  <si>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</si>
  <si>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</si>
  <si>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</si>
  <si>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</si>
  <si>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</si>
  <si>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</si>
  <si>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</si>
  <si>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</si>
  <si>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</si>
  <si>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</si>
  <si>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</si>
  <si>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</si>
  <si>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</si>
  <si>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</si>
  <si>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</si>
  <si>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</si>
  <si>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</si>
  <si>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</si>
  <si>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</si>
  <si>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</si>
  <si>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</si>
  <si>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</si>
  <si>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</si>
  <si>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</si>
  <si>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</si>
  <si>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</si>
  <si>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</si>
  <si>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</si>
  <si>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</si>
  <si>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</si>
  <si>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</si>
  <si>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</si>
  <si>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</si>
  <si>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</si>
  <si>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</si>
  <si>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</si>
  <si>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</si>
  <si>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</si>
  <si>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</si>
  <si>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</si>
  <si>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</si>
  <si>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</si>
  <si>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</si>
  <si>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</si>
  <si>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</si>
  <si>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</si>
  <si>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</si>
  <si>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</si>
  <si>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</si>
  <si>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</si>
  <si>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</si>
  <si>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</si>
  <si>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</si>
  <si>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</si>
  <si>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</si>
  <si>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</si>
  <si>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</si>
  <si>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</si>
  <si>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</si>
  <si>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</si>
  <si>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</si>
  <si>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</si>
  <si>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</si>
  <si>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</si>
  <si>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</si>
  <si>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</si>
  <si>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</si>
  <si>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</si>
  <si>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</si>
  <si>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</si>
  <si>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</si>
  <si>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</si>
  <si>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</si>
  <si>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</si>
  <si>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</si>
  <si>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</si>
  <si>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</si>
  <si>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</si>
  <si>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</si>
  <si>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</si>
  <si>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</si>
  <si>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</si>
  <si>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</si>
  <si>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</si>
  <si>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</si>
  <si>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</si>
  <si>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</si>
  <si>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</si>
  <si>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</si>
  <si>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</si>
  <si>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</si>
  <si>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</si>
  <si>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</si>
  <si>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</si>
  <si>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</si>
  <si>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</si>
  <si>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</si>
  <si>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</si>
  <si>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</si>
  <si>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</si>
  <si>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</si>
  <si>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</si>
  <si>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</si>
  <si>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</si>
  <si>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</si>
  <si>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</si>
  <si>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</si>
  <si>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</si>
  <si>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</si>
  <si>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</si>
  <si>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</si>
  <si>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</si>
  <si>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</si>
  <si>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</si>
  <si>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</si>
  <si>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</si>
  <si>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</si>
  <si>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</si>
  <si>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</si>
  <si>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</si>
  <si>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</si>
  <si>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</si>
  <si>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</si>
  <si>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</si>
  <si>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</si>
  <si>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</si>
  <si>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</si>
  <si>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</si>
  <si>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</si>
  <si>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</si>
  <si>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</si>
  <si>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</si>
  <si>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</si>
  <si>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</si>
  <si>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</si>
  <si>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</si>
  <si>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</si>
  <si>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</si>
  <si>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</si>
  <si>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</si>
  <si>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</si>
  <si>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</si>
  <si>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</si>
  <si>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</si>
  <si>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</si>
  <si>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</si>
  <si>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</si>
  <si>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</si>
  <si>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</si>
  <si>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</si>
  <si>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</si>
  <si>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</si>
  <si>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</si>
  <si>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</si>
  <si>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</si>
  <si>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</si>
  <si>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</si>
  <si>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</si>
  <si>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</si>
  <si>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</si>
  <si>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</si>
  <si>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</si>
  <si>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</si>
  <si>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</si>
  <si>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</si>
  <si>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</si>
  <si>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</si>
  <si>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</si>
  <si>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</si>
  <si>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</si>
  <si>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</si>
  <si>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</si>
  <si>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</si>
  <si>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</si>
  <si>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</si>
  <si>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</si>
  <si>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</si>
  <si>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</si>
  <si>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</si>
  <si>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</si>
  <si>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</si>
  <si>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</si>
  <si>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</si>
  <si>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</si>
  <si>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</si>
  <si>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</si>
  <si>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</si>
  <si>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</si>
  <si>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</si>
  <si>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</si>
  <si>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</si>
  <si>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</si>
  <si>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</si>
  <si>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</si>
  <si>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</si>
  <si>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</si>
  <si>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</si>
  <si>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</si>
  <si>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</si>
  <si>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</si>
  <si>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</si>
  <si>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</si>
  <si>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</si>
  <si>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</si>
  <si>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</si>
  <si>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</si>
  <si>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</si>
  <si>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</si>
  <si>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</si>
  <si>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</si>
  <si>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</si>
  <si>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</si>
  <si>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</si>
  <si>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</si>
  <si>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</si>
  <si>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</si>
  <si>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</si>
  <si>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</si>
  <si>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</si>
  <si>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</si>
  <si>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</si>
  <si>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</si>
  <si>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</si>
  <si>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</si>
  <si>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</si>
  <si>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</si>
  <si>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</si>
  <si>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</si>
  <si>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</si>
  <si>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</si>
  <si>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</si>
  <si>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</si>
  <si>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</si>
  <si>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</si>
  <si>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</si>
  <si>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</si>
  <si>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</si>
  <si>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</si>
  <si>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</si>
  <si>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</si>
  <si>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</si>
  <si>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</si>
  <si>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</si>
  <si>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</si>
  <si>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</si>
  <si>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</si>
  <si>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</si>
  <si>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</si>
  <si>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</si>
  <si>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</si>
  <si>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</si>
  <si>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</si>
  <si>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</si>
  <si>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</si>
  <si>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</si>
  <si>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</si>
  <si>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</si>
  <si>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</si>
  <si>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</si>
  <si>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</si>
  <si>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</si>
  <si>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</si>
  <si>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</si>
  <si>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</si>
  <si>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</si>
  <si>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</si>
  <si>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</si>
  <si>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</si>
  <si>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</si>
  <si>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</si>
  <si>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</si>
  <si>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</si>
  <si>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</si>
  <si>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</si>
  <si>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</si>
  <si>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</si>
  <si>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</si>
  <si>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</si>
  <si>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</si>
  <si>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</si>
  <si>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</si>
  <si>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</si>
  <si>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</si>
  <si>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</si>
  <si>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</si>
  <si>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</si>
  <si>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</si>
  <si>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</si>
  <si>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</si>
  <si>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</si>
  <si>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</si>
  <si>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</si>
  <si>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</si>
  <si>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</si>
  <si>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</si>
  <si>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</si>
  <si>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</si>
  <si>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</si>
  <si>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</si>
  <si>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</si>
  <si>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</si>
  <si>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</si>
  <si>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</si>
  <si>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</si>
  <si>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</si>
  <si>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</si>
  <si>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</si>
  <si>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</si>
  <si>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</si>
  <si>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</si>
  <si>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</si>
  <si>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</si>
  <si>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</si>
  <si>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</si>
  <si>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</si>
  <si>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</si>
  <si>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</si>
  <si>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</si>
  <si>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</si>
  <si>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</si>
  <si>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</si>
  <si>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</si>
  <si>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</si>
  <si>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</si>
  <si>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</si>
  <si>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</si>
  <si>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</si>
  <si>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</si>
  <si>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</si>
  <si>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</si>
  <si>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</si>
  <si>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</si>
  <si>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</si>
  <si>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</si>
  <si>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</si>
  <si>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</si>
  <si>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</si>
  <si>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</si>
  <si>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</si>
  <si>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</si>
  <si>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</si>
  <si>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</si>
  <si>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</si>
  <si>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</si>
  <si>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</si>
  <si>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</si>
  <si>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</si>
  <si>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</si>
  <si>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</si>
  <si>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</si>
  <si>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</si>
  <si>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</si>
  <si>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</si>
  <si>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</si>
  <si>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</si>
  <si>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</si>
  <si>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</si>
  <si>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</si>
  <si>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</si>
  <si>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</si>
  <si>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</si>
  <si>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</si>
  <si>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</si>
  <si>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</si>
  <si>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</si>
  <si>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</si>
  <si>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</si>
  <si>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</si>
  <si>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</si>
  <si>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</si>
  <si>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</si>
  <si>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</si>
  <si>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</si>
  <si>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</si>
  <si>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</si>
  <si>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</si>
  <si>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</si>
  <si>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</si>
  <si>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</si>
  <si>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</si>
  <si>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</si>
  <si>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</si>
  <si>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</si>
  <si>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</si>
  <si>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</si>
  <si>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</si>
  <si>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</si>
  <si>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</si>
  <si>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</si>
  <si>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</si>
  <si>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</si>
  <si>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</si>
  <si>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</si>
  <si>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</si>
  <si>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</si>
  <si>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</si>
  <si>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</si>
  <si>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</si>
  <si>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</si>
  <si>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</si>
  <si>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</si>
  <si>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</si>
  <si>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</si>
  <si>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</si>
  <si>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</si>
  <si>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</si>
  <si>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</si>
  <si>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</si>
  <si>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</si>
  <si>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</si>
  <si>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</si>
  <si>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</si>
  <si>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</si>
  <si>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</si>
  <si>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</si>
  <si>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</si>
  <si>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</si>
  <si>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</si>
  <si>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</si>
  <si>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</si>
  <si>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</si>
  <si>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</si>
  <si>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</si>
  <si>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</si>
  <si>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</si>
  <si>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</si>
  <si>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</si>
  <si>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</si>
  <si>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</si>
  <si>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</si>
  <si>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</si>
  <si>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</si>
  <si>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</si>
  <si>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</si>
  <si>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</si>
  <si>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</si>
  <si>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</si>
  <si>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</si>
  <si>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</si>
  <si>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</si>
  <si>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</si>
  <si>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</si>
  <si>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</si>
  <si>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</si>
  <si>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</si>
  <si>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</si>
  <si>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</si>
  <si>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</si>
  <si>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</si>
  <si>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</si>
  <si>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</si>
  <si>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</si>
  <si>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</si>
  <si>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</si>
  <si>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</si>
  <si>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</si>
  <si>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</si>
  <si>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</si>
  <si>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</si>
  <si>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</si>
  <si>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</si>
  <si>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</si>
  <si>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</si>
  <si>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</si>
  <si>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</si>
  <si>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</si>
  <si>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</si>
  <si>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</si>
  <si>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</si>
  <si>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</si>
  <si>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</si>
  <si>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</si>
  <si>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</si>
  <si>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</si>
  <si>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</si>
  <si>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</si>
  <si>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</si>
  <si>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</si>
  <si>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</si>
  <si>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</si>
  <si>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</si>
  <si>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</si>
  <si>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</si>
  <si>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</si>
  <si>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</si>
  <si>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</si>
  <si>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</si>
  <si>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</si>
  <si>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</si>
  <si>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</si>
  <si>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</si>
  <si>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</si>
  <si>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</si>
  <si>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</si>
  <si>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</si>
  <si>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</si>
  <si>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</si>
  <si>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</si>
  <si>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</si>
  <si>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</si>
  <si>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</si>
  <si>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</si>
  <si>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</si>
  <si>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</si>
  <si>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</si>
  <si>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</si>
  <si>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</si>
  <si>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</si>
  <si>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</si>
  <si>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</si>
  <si>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</si>
  <si>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</si>
  <si>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</si>
  <si>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</si>
  <si>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</si>
  <si>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</si>
  <si>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</si>
  <si>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</si>
  <si>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</si>
  <si>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</si>
  <si>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</si>
  <si>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</si>
  <si>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</si>
  <si>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</si>
  <si>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</si>
  <si>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</si>
  <si>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</si>
  <si>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</si>
  <si>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</si>
  <si>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</si>
  <si>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</si>
  <si>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</si>
  <si>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</si>
  <si>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</si>
  <si>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</si>
  <si>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</si>
  <si>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</si>
  <si>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</si>
  <si>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</si>
  <si>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</si>
  <si>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</si>
  <si>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</si>
  <si>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</si>
  <si>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</si>
  <si>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</si>
  <si>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</si>
  <si>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</si>
  <si>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</si>
  <si>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</si>
  <si>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</si>
  <si>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</si>
  <si>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</si>
  <si>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</si>
  <si>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</si>
  <si>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</si>
  <si>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</si>
  <si>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</si>
  <si>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</si>
  <si>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</si>
  <si>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</si>
  <si>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</si>
  <si>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</si>
  <si>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</si>
  <si>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</si>
  <si>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</si>
  <si>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</si>
  <si>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</si>
  <si>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</si>
  <si>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</si>
  <si>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</si>
  <si>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</si>
  <si>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</si>
  <si>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</si>
  <si>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</si>
  <si>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</si>
  <si>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</si>
  <si>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</si>
  <si>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</si>
  <si>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</si>
  <si>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</si>
  <si>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</si>
  <si>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</si>
  <si>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</si>
  <si>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</si>
  <si>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</si>
  <si>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</si>
  <si>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</si>
  <si>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</si>
  <si>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</si>
  <si>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</si>
  <si>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</si>
  <si>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</si>
  <si>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</si>
  <si>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</si>
  <si>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</si>
  <si>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</si>
  <si>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</si>
  <si>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</si>
  <si>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</si>
  <si>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</si>
  <si>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</si>
  <si>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</si>
  <si>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</si>
  <si>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</si>
  <si>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</si>
  <si>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</si>
  <si>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</si>
  <si>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</si>
  <si>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</si>
  <si>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</si>
  <si>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</si>
  <si>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</si>
  <si>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</si>
  <si>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</si>
  <si>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</si>
  <si>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</si>
  <si>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</si>
  <si>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</si>
  <si>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</si>
  <si>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</si>
  <si>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</si>
  <si>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</si>
  <si>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</si>
  <si>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</si>
  <si>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</si>
  <si>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</si>
  <si>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</si>
  <si>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</si>
  <si>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</si>
  <si>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</si>
  <si>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</si>
  <si>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</si>
  <si>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</si>
  <si>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</si>
  <si>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</si>
  <si>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</si>
  <si>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</si>
  <si>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</si>
  <si>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</si>
  <si>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</si>
  <si>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</si>
  <si>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</si>
  <si>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</si>
  <si>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</si>
  <si>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</si>
  <si>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</si>
  <si>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</si>
  <si>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</si>
  <si>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</si>
  <si>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</si>
  <si>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</si>
  <si>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</si>
  <si>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</si>
  <si>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</si>
  <si>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</si>
  <si>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</si>
  <si>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</si>
  <si>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</si>
  <si>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</si>
  <si>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</si>
  <si>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</si>
  <si>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</si>
  <si>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</si>
  <si>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</si>
  <si>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</si>
  <si>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</si>
  <si>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</si>
  <si>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</si>
  <si>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</si>
  <si>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</si>
  <si>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</si>
  <si>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</si>
  <si>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</si>
  <si>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</si>
  <si>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</si>
  <si>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</si>
  <si>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</si>
  <si>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</si>
  <si>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</si>
  <si>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</si>
  <si>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</si>
  <si>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</si>
  <si>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</si>
  <si>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</si>
  <si>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</si>
  <si>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</si>
  <si>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</si>
  <si>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</si>
  <si>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</si>
  <si>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</si>
  <si>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</si>
  <si>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</si>
  <si>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</si>
  <si>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</si>
  <si>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</si>
  <si>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</si>
  <si>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</si>
  <si>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</si>
  <si>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</si>
  <si>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</si>
  <si>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</si>
  <si>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</si>
  <si>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</si>
  <si>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</si>
  <si>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</si>
  <si>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</si>
  <si>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</si>
  <si>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</si>
  <si>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</si>
  <si>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</si>
  <si>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</si>
  <si>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</si>
  <si>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</si>
  <si>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</si>
  <si>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</si>
  <si>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</si>
  <si>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</si>
  <si>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</si>
  <si>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</si>
  <si>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</si>
  <si>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</si>
  <si>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</si>
  <si>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</si>
  <si>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</si>
  <si>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</si>
  <si>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</si>
  <si>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</si>
  <si>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</si>
  <si>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</si>
  <si>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</si>
  <si>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</si>
  <si>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</si>
  <si>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</si>
  <si>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</si>
  <si>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</si>
  <si>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</si>
  <si>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</si>
  <si>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</si>
  <si>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</si>
  <si>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</si>
  <si>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</si>
  <si>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</si>
  <si>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</si>
  <si>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</si>
  <si>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</si>
  <si>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</si>
  <si>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</si>
  <si>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</si>
  <si>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</si>
  <si>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</si>
  <si>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</si>
  <si>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</si>
  <si>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</si>
  <si>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</si>
  <si>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</si>
  <si>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</si>
  <si>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</si>
  <si>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</si>
  <si>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</si>
  <si>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</si>
  <si>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</si>
  <si>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</si>
  <si>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</si>
  <si>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</si>
  <si>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</si>
  <si>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</si>
  <si>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</si>
  <si>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</si>
  <si>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</si>
  <si>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</si>
  <si>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</si>
  <si>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</si>
  <si>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</si>
  <si>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</si>
  <si>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</si>
  <si>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</si>
  <si>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</si>
  <si>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</si>
  <si>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</si>
  <si>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</si>
  <si>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</si>
  <si>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</si>
  <si>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</si>
  <si>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</si>
  <si>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</si>
  <si>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</si>
  <si>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</si>
  <si>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</si>
  <si>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</si>
  <si>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</si>
  <si>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</si>
  <si>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</si>
  <si>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</si>
  <si>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</si>
  <si>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</si>
  <si>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</si>
  <si>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</si>
  <si>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</si>
  <si>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</si>
  <si>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</si>
  <si>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</si>
  <si>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</si>
  <si>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</si>
  <si>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</si>
  <si>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</si>
  <si>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</si>
  <si>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</si>
  <si>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</si>
  <si>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</si>
  <si>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</si>
  <si>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</si>
  <si>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</si>
  <si>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</si>
  <si>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</si>
  <si>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</si>
  <si>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</si>
  <si>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</si>
  <si>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</si>
  <si>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</si>
  <si>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</si>
  <si>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</si>
  <si>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</si>
  <si>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</si>
  <si>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</si>
  <si>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</si>
  <si>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</si>
  <si>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</si>
  <si>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</si>
  <si>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</si>
  <si>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</si>
  <si>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</si>
  <si>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</si>
  <si>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</si>
  <si>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</si>
  <si>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</si>
  <si>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</si>
  <si>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</si>
  <si>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</si>
  <si>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</si>
  <si>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</si>
  <si>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</si>
  <si>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</si>
  <si>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</si>
  <si>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</si>
  <si>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</si>
  <si>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</si>
  <si>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</si>
  <si>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</si>
  <si>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</si>
  <si>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</si>
  <si>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</si>
  <si>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</si>
  <si>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</si>
  <si>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</si>
  <si>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</si>
  <si>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</si>
  <si>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</si>
  <si>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</si>
  <si>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</si>
  <si>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</si>
  <si>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</si>
  <si>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</si>
  <si>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</si>
  <si>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</si>
  <si>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</si>
  <si>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</si>
  <si>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</si>
  <si>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</si>
  <si>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</si>
  <si>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</si>
  <si>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</si>
  <si>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</si>
  <si>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</si>
  <si>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</si>
  <si>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</si>
  <si>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</si>
  <si>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</si>
  <si>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</si>
  <si>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</si>
  <si>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</si>
  <si>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</si>
  <si>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</si>
  <si>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</si>
  <si>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</si>
  <si>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</si>
  <si>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</si>
  <si>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</si>
  <si>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</si>
  <si>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</si>
  <si>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</si>
  <si>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</si>
  <si>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</si>
  <si>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</si>
  <si>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</si>
  <si>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</si>
  <si>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</si>
  <si>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</si>
  <si>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</si>
  <si>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</si>
  <si>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</si>
  <si>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</si>
  <si>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</si>
  <si>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</si>
  <si>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</si>
  <si>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</si>
  <si>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</si>
  <si>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</si>
  <si>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</si>
  <si>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</si>
  <si>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</si>
  <si>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</si>
  <si>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</si>
  <si>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</si>
  <si>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</si>
  <si>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</si>
  <si>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</si>
  <si>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</si>
  <si>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</si>
  <si>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</si>
  <si>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</si>
  <si>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</si>
  <si>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</si>
  <si>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</si>
  <si>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</si>
  <si>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</si>
  <si>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</si>
  <si>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</si>
  <si>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</si>
  <si>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</si>
  <si>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</si>
  <si>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</si>
  <si>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</si>
  <si>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</si>
  <si>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</si>
  <si>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</si>
  <si>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</si>
  <si>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</si>
  <si>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</si>
  <si>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</si>
  <si>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</si>
  <si>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</si>
  <si>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</si>
  <si>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</si>
  <si>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</si>
  <si>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</si>
  <si>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</si>
  <si>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</si>
  <si>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</si>
  <si>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</si>
  <si>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</si>
  <si>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</si>
  <si>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</si>
  <si>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</si>
  <si>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</si>
  <si>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</si>
  <si>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</si>
  <si>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</si>
  <si>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</si>
  <si>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</si>
  <si>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</si>
  <si>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</si>
  <si>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</si>
  <si>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</si>
  <si>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</si>
  <si>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</si>
  <si>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</si>
  <si>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</si>
  <si>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</si>
  <si>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</si>
  <si>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</si>
  <si>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</si>
  <si>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</si>
  <si>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</si>
  <si>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</si>
  <si>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</si>
  <si>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</si>
  <si>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</si>
  <si>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</si>
  <si>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</si>
  <si>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</si>
  <si>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</si>
  <si>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</si>
  <si>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</si>
  <si>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</si>
  <si>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</si>
  <si>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</si>
  <si>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</si>
  <si>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</si>
  <si>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</si>
  <si>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</si>
  <si>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</si>
  <si>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</si>
  <si>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</si>
  <si>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</si>
  <si>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</si>
  <si>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</si>
  <si>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</si>
  <si>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</si>
  <si>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</si>
  <si>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</si>
  <si>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</si>
  <si>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</si>
  <si>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</si>
  <si>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</si>
  <si>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</si>
  <si>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</si>
  <si>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</si>
  <si>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</si>
  <si>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</si>
  <si>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</si>
  <si>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</si>
  <si>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</si>
  <si>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</si>
  <si>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</si>
  <si>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</si>
  <si>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</si>
  <si>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</si>
  <si>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</si>
  <si>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</si>
  <si>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</si>
  <si>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</si>
  <si>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</si>
  <si>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</si>
  <si>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</si>
  <si>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</si>
  <si>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</si>
  <si>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</si>
  <si>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</si>
  <si>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</si>
  <si>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</si>
  <si>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</si>
  <si>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</si>
  <si>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</si>
  <si>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</si>
  <si>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</si>
  <si>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</si>
  <si>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</si>
  <si>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</si>
  <si>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</si>
  <si>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</si>
  <si>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</si>
  <si>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</si>
  <si>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</si>
  <si>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</si>
  <si>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</si>
  <si>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</si>
  <si>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</si>
  <si>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</si>
  <si>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</si>
  <si>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</si>
  <si>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</si>
  <si>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</si>
  <si>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</si>
  <si>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</si>
  <si>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</si>
  <si>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</si>
  <si>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</si>
  <si>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</si>
  <si>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</si>
  <si>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</si>
  <si>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</si>
  <si>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</si>
  <si>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</si>
  <si>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</si>
  <si>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</si>
  <si>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</si>
  <si>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</si>
  <si>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</si>
  <si>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</si>
  <si>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</si>
  <si>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</si>
  <si>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</si>
  <si>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</si>
  <si>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</si>
  <si>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</si>
  <si>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</si>
  <si>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</si>
  <si>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</si>
  <si>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</si>
  <si>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</si>
  <si>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</si>
  <si>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</si>
  <si>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</si>
  <si>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</si>
  <si>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</si>
  <si>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</si>
  <si>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</si>
  <si>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</si>
  <si>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</si>
  <si>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</si>
  <si>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</si>
  <si>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</si>
  <si>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</si>
  <si>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</si>
  <si>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</si>
  <si>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</si>
  <si>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</si>
  <si>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</si>
  <si>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</si>
  <si>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</si>
  <si>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</si>
  <si>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</si>
  <si>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</si>
  <si>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</si>
  <si>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</si>
  <si>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</si>
  <si>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</si>
  <si>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</si>
  <si>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</si>
  <si>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</si>
  <si>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</si>
  <si>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</si>
  <si>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</si>
  <si>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</si>
  <si>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</si>
  <si>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</si>
  <si>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</si>
  <si>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</si>
  <si>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</si>
  <si>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</si>
  <si>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</si>
  <si>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</si>
  <si>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</si>
  <si>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</si>
  <si>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</si>
  <si>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</si>
  <si>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</si>
  <si>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</si>
  <si>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</si>
  <si>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</si>
  <si>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</si>
  <si>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</si>
  <si>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</si>
  <si>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</si>
  <si>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</si>
  <si>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</si>
  <si>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</si>
  <si>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</si>
  <si>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</si>
  <si>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</si>
  <si>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</si>
  <si>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</si>
  <si>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</si>
  <si>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</si>
  <si>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</si>
  <si>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</si>
  <si>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</si>
  <si>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</si>
  <si>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</si>
  <si>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</si>
  <si>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</si>
  <si>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</si>
  <si>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</si>
  <si>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</si>
  <si>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</si>
  <si>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</si>
  <si>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</si>
  <si>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</si>
  <si>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</si>
  <si>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</si>
  <si>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</si>
  <si>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</si>
  <si>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</si>
  <si>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</si>
  <si>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</si>
  <si>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</si>
  <si>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</si>
  <si>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</si>
  <si>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</si>
  <si>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</si>
  <si>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</si>
  <si>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</si>
  <si>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</si>
  <si>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</si>
  <si>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</si>
  <si>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</si>
  <si>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</si>
  <si>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</si>
  <si>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</si>
  <si>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</si>
  <si>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</si>
  <si>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</si>
  <si>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</si>
  <si>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</si>
  <si>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</si>
  <si>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</si>
  <si>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</si>
  <si>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</si>
  <si>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</si>
  <si>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</si>
  <si>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</si>
  <si>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</si>
  <si>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</si>
  <si>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</si>
  <si>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</si>
  <si>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</si>
  <si>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</si>
  <si>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</si>
  <si>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</si>
  <si>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</si>
  <si>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</si>
  <si>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</si>
  <si>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</si>
  <si>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</si>
  <si>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</si>
  <si>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</si>
  <si>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</si>
  <si>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</si>
  <si>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</si>
  <si>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</si>
  <si>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</si>
  <si>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</si>
  <si>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</si>
  <si>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</si>
  <si>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</si>
  <si>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</si>
  <si>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</si>
  <si>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</si>
  <si>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</si>
  <si>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</si>
  <si>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</si>
  <si>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</si>
  <si>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</si>
  <si>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</si>
  <si>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</si>
  <si>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</si>
  <si>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</si>
  <si>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</si>
  <si>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</si>
  <si>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</si>
  <si>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</si>
  <si>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</si>
  <si>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</si>
  <si>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</si>
  <si>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</si>
  <si>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</si>
  <si>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</si>
  <si>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</si>
  <si>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</si>
  <si>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</si>
  <si>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</si>
  <si>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</si>
  <si>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</si>
  <si>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</si>
  <si>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</si>
  <si>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</si>
  <si>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</si>
  <si>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</si>
  <si>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</si>
  <si>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</si>
  <si>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</si>
  <si>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</si>
  <si>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</si>
  <si>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</si>
  <si>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</si>
  <si>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</si>
  <si>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</si>
  <si>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</si>
  <si>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</si>
  <si>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</si>
  <si>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</si>
  <si>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</si>
  <si>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</si>
  <si>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</si>
  <si>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</si>
  <si>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</si>
  <si>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</si>
  <si>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</si>
  <si>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</si>
  <si>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</si>
  <si>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</si>
  <si>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</si>
  <si>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</si>
  <si>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</si>
  <si>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</si>
  <si>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</si>
  <si>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</si>
  <si>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</si>
  <si>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</si>
  <si>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</si>
  <si>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</si>
  <si>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</si>
  <si>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</si>
  <si>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</si>
  <si>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</si>
  <si>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</si>
  <si>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</si>
  <si>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</si>
  <si>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</si>
  <si>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</si>
  <si>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</si>
  <si>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</si>
  <si>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</si>
  <si>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</si>
  <si>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</si>
  <si>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</si>
  <si>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</si>
  <si>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</si>
  <si>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</si>
  <si>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</si>
  <si>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</si>
  <si>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</si>
  <si>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</si>
  <si>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</si>
  <si>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</si>
  <si>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</si>
  <si>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</si>
  <si>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</si>
  <si>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</si>
  <si>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</si>
  <si>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</si>
  <si>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</si>
  <si>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</si>
  <si>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</si>
  <si>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</si>
  <si>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</si>
  <si>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</si>
  <si>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</si>
  <si>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</si>
  <si>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</si>
  <si>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</si>
  <si>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</si>
  <si>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</si>
  <si>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</si>
  <si>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</si>
  <si>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</si>
  <si>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</si>
  <si>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</si>
  <si>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</si>
  <si>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</si>
  <si>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</si>
  <si>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</si>
  <si>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</si>
  <si>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</si>
  <si>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</si>
  <si>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</si>
  <si>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</si>
  <si>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</si>
  <si>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</si>
  <si>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</si>
  <si>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</si>
  <si>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</si>
  <si>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</si>
  <si>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</si>
  <si>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</si>
  <si>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</si>
  <si>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</si>
  <si>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</si>
  <si>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</si>
  <si>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</si>
  <si>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</si>
  <si>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</si>
  <si>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</si>
  <si>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</si>
  <si>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</si>
  <si>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</si>
  <si>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</si>
  <si>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</si>
  <si>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</si>
  <si>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</si>
  <si>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</si>
  <si>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</si>
  <si>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</si>
  <si>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</si>
  <si>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</si>
  <si>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</si>
  <si>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</si>
  <si>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</si>
  <si>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</si>
  <si>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</si>
  <si>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</si>
  <si>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</si>
  <si>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</si>
  <si>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</si>
  <si>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</si>
  <si>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</si>
  <si>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</si>
  <si>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</si>
  <si>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</si>
  <si>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</si>
  <si>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</si>
  <si>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</si>
  <si>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</si>
  <si>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</si>
  <si>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</si>
  <si>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</si>
  <si>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</si>
  <si>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</si>
  <si>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</si>
  <si>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</si>
  <si>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</si>
  <si>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</si>
  <si>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</si>
  <si>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</si>
  <si>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</si>
  <si>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</si>
  <si>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</si>
  <si>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</si>
  <si>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</si>
  <si>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</si>
  <si>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</si>
  <si>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</si>
  <si>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</si>
  <si>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</si>
  <si>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</si>
  <si>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</si>
  <si>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</si>
  <si>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</si>
  <si>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</si>
  <si>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</si>
  <si>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</si>
  <si>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</si>
  <si>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</si>
  <si>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</si>
  <si>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</si>
  <si>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</si>
  <si>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</si>
  <si>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</si>
  <si>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</si>
  <si>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</si>
  <si>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</si>
  <si>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</si>
  <si>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</si>
  <si>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</si>
  <si>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</si>
  <si>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</si>
  <si>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</si>
  <si>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</si>
  <si>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</si>
  <si>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</si>
  <si>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</si>
  <si>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</si>
  <si>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</si>
  <si>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</si>
  <si>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</si>
  <si>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</si>
  <si>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</si>
  <si>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</si>
  <si>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</si>
  <si>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</si>
  <si>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</si>
  <si>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</si>
  <si>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</si>
  <si>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</si>
  <si>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</si>
  <si>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</si>
  <si>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</si>
  <si>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</si>
  <si>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</si>
  <si>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</si>
  <si>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</si>
  <si>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</si>
  <si>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</si>
  <si>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</si>
  <si>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</si>
  <si>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</si>
  <si>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</si>
  <si>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</si>
  <si>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</si>
  <si>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</si>
  <si>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</si>
  <si>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</si>
  <si>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</si>
  <si>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</si>
  <si>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</si>
  <si>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</si>
  <si>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</si>
  <si>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</si>
  <si>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</si>
  <si>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</si>
  <si>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</si>
  <si>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</si>
  <si>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</si>
  <si>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</si>
  <si>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</si>
  <si>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</si>
  <si>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</si>
  <si>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</si>
  <si>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</si>
  <si>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</si>
  <si>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</si>
  <si>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</si>
  <si>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</si>
  <si>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</si>
  <si>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</si>
  <si>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</si>
  <si>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</si>
  <si>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</si>
  <si>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</si>
  <si>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</si>
  <si>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</si>
  <si>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</si>
  <si>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</si>
  <si>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</si>
  <si>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</si>
  <si>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</si>
  <si>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</si>
  <si>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</si>
  <si>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</si>
  <si>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</si>
  <si>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</si>
  <si>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</si>
  <si>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</si>
  <si>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</si>
  <si>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</si>
  <si>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</si>
  <si>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</si>
  <si>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</si>
  <si>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</si>
  <si>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</si>
  <si>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</si>
  <si>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</si>
  <si>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</si>
  <si>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</si>
  <si>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</si>
  <si>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</si>
  <si>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</si>
  <si>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</si>
  <si>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</si>
  <si>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</si>
  <si>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</si>
  <si>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</si>
  <si>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</si>
  <si>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</si>
  <si>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</si>
  <si>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</si>
  <si>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</si>
  <si>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</si>
  <si>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</si>
  <si>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</si>
  <si>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</si>
  <si>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</si>
  <si>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</si>
  <si>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</si>
  <si>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</si>
  <si>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</si>
  <si>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</si>
  <si>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</si>
  <si>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</si>
  <si>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</si>
  <si>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</si>
  <si>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</si>
  <si>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</si>
  <si>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</si>
  <si>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</si>
  <si>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</si>
  <si>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</si>
  <si>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</si>
  <si>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</si>
  <si>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</si>
  <si>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</si>
  <si>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</si>
  <si>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</si>
  <si>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</si>
  <si>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</si>
  <si>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</si>
  <si>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</si>
  <si>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</si>
  <si>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</si>
  <si>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</si>
  <si>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</si>
  <si>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</si>
  <si>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</si>
  <si>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</si>
  <si>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</si>
  <si>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</si>
  <si>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</si>
  <si>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</si>
  <si>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</si>
  <si>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</si>
  <si>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</si>
  <si>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</si>
  <si>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</si>
  <si>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</si>
  <si>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</si>
  <si>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</si>
  <si>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</si>
  <si>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</si>
  <si>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</si>
  <si>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</si>
  <si>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</si>
  <si>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</si>
  <si>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</si>
  <si>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</si>
  <si>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</si>
  <si>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</si>
  <si>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</si>
  <si>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</si>
  <si>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</si>
  <si>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</si>
  <si>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</si>
  <si>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</si>
  <si>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</si>
  <si>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</si>
  <si>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</si>
  <si>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</si>
  <si>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</si>
  <si>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</si>
  <si>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</si>
  <si>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</si>
  <si>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</si>
  <si>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</si>
  <si>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</si>
  <si>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</si>
  <si>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</si>
  <si>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</si>
  <si>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</si>
  <si>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</si>
  <si>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</si>
  <si>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</si>
  <si>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</si>
  <si>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</si>
  <si>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</si>
  <si>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</si>
  <si>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</si>
  <si>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</si>
  <si>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</si>
  <si>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</si>
  <si>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</si>
  <si>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</si>
  <si>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</si>
  <si>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</si>
  <si>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</si>
  <si>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</si>
  <si>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</si>
  <si>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</si>
  <si>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</si>
  <si>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</si>
  <si>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</si>
  <si>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</si>
  <si>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</si>
  <si>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</si>
  <si>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</si>
  <si>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</si>
  <si>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</si>
  <si>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</si>
  <si>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</si>
  <si>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</si>
  <si>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</si>
  <si>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</si>
  <si>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</si>
  <si>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</si>
  <si>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</si>
  <si>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</si>
  <si>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</si>
  <si>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</si>
  <si>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</si>
  <si>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</si>
  <si>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</si>
  <si>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</si>
  <si>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</si>
  <si>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</si>
  <si>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</si>
  <si>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</si>
  <si>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</si>
  <si>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</si>
  <si>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</si>
  <si>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</si>
  <si>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</si>
  <si>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</si>
  <si>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</si>
  <si>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</si>
  <si>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</si>
  <si>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</si>
  <si>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</si>
  <si>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</si>
  <si>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</si>
  <si>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</si>
  <si>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</si>
  <si>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</si>
  <si>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</si>
  <si>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</si>
  <si>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</si>
  <si>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</si>
  <si>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</si>
  <si>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</si>
  <si>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</si>
  <si>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</si>
  <si>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</si>
  <si>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</si>
  <si>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</si>
  <si>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</si>
  <si>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</si>
  <si>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</si>
  <si>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</si>
  <si>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</si>
  <si>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</si>
  <si>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</si>
  <si>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</si>
  <si>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</si>
  <si>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</si>
  <si>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</si>
  <si>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</si>
  <si>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</si>
  <si>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</si>
  <si>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</si>
  <si>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</si>
  <si>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</si>
  <si>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</si>
  <si>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</si>
  <si>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</si>
  <si>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</si>
  <si>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</si>
  <si>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</si>
  <si>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</si>
  <si>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</si>
  <si>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</si>
  <si>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</si>
  <si>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</si>
  <si>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</si>
  <si>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</si>
  <si>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</si>
  <si>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</si>
  <si>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</si>
  <si>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</si>
  <si>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</si>
  <si>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</si>
  <si>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</si>
  <si>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</si>
  <si>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</si>
  <si>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</si>
  <si>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</si>
  <si>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</si>
  <si>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</si>
  <si>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</si>
  <si>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</si>
  <si>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</si>
  <si>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</si>
  <si>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</si>
  <si>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</si>
  <si>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</si>
  <si>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</si>
  <si>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</si>
  <si>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</si>
  <si>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</si>
  <si>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</si>
  <si>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</si>
  <si>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</si>
  <si>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</si>
  <si>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</si>
  <si>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</si>
  <si>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</si>
  <si>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</si>
  <si>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</si>
  <si>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</si>
  <si>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</si>
  <si>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</si>
  <si>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</si>
  <si>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</si>
  <si>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</si>
  <si>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</si>
  <si>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</si>
  <si>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</si>
  <si>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</si>
  <si>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</si>
  <si>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</si>
  <si>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</si>
  <si>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</si>
  <si>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</si>
  <si>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</si>
  <si>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</si>
  <si>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</si>
  <si>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</si>
  <si>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</si>
  <si>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</si>
  <si>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</si>
  <si>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</si>
  <si>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</si>
  <si>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</si>
  <si>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</si>
  <si>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</si>
  <si>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</si>
  <si>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</si>
  <si>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</si>
  <si>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</si>
  <si>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</si>
  <si>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</si>
  <si>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</si>
  <si>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</si>
  <si>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</si>
  <si>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</si>
  <si>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</si>
  <si>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</si>
  <si>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</si>
  <si>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</si>
  <si>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</si>
  <si>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</si>
  <si>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</si>
  <si>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</si>
  <si>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</si>
  <si>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</si>
  <si>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</si>
  <si>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</si>
  <si>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</si>
  <si>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</si>
  <si>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</si>
  <si>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</si>
  <si>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</si>
  <si>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</si>
  <si>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</si>
  <si>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</si>
  <si>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</si>
  <si>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</si>
  <si>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</si>
  <si>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</si>
  <si>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</si>
  <si>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</si>
  <si>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</si>
  <si>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</si>
  <si>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</si>
  <si>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</si>
  <si>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</si>
  <si>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</si>
  <si>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</si>
  <si>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</si>
  <si>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</si>
  <si>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</si>
  <si>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</si>
  <si>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</si>
  <si>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</si>
  <si>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</si>
  <si>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</si>
  <si>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</si>
  <si>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</si>
  <si>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</si>
  <si>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</si>
  <si>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</si>
  <si>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</si>
  <si>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</si>
  <si>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</si>
  <si>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</si>
  <si>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</si>
  <si>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</si>
  <si>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</si>
  <si>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</si>
  <si>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</si>
  <si>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</si>
  <si>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</si>
  <si>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</si>
  <si>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</si>
  <si>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</si>
  <si>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</si>
  <si>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</si>
  <si>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</si>
  <si>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</si>
  <si>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</si>
  <si>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</si>
  <si>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</si>
  <si>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</si>
  <si>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</si>
  <si>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</si>
  <si>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</si>
  <si>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</si>
  <si>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</si>
  <si>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</si>
  <si>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</si>
  <si>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</si>
  <si>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</si>
  <si>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</si>
  <si>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</si>
  <si>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</si>
  <si>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</si>
  <si>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</si>
  <si>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</si>
  <si>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</si>
  <si>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</si>
  <si>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</si>
  <si>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</si>
  <si>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</si>
  <si>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</si>
  <si>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</si>
  <si>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</si>
  <si>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</si>
  <si>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</si>
  <si>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</si>
  <si>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</si>
  <si>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</si>
  <si>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</si>
  <si>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</si>
  <si>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</si>
  <si>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</si>
  <si>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</si>
  <si>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</si>
  <si>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</si>
  <si>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</si>
  <si>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</si>
  <si>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</si>
  <si>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</si>
  <si>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</si>
  <si>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</si>
  <si>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</si>
  <si>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</si>
  <si>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</si>
  <si>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</si>
  <si>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</si>
  <si>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</si>
  <si>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</si>
  <si>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</si>
  <si>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</si>
  <si>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</si>
  <si>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</si>
  <si>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</si>
  <si>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</si>
  <si>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</si>
  <si>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</si>
  <si>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</si>
  <si>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</si>
  <si>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</si>
  <si>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</si>
  <si>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</si>
  <si>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</si>
  <si>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</si>
  <si>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</si>
  <si>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</si>
  <si>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</si>
  <si>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</si>
  <si>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</si>
  <si>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</si>
  <si>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</si>
  <si>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</si>
  <si>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</si>
  <si>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</si>
  <si>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</si>
  <si>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</si>
  <si>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</si>
  <si>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</si>
  <si>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</si>
  <si>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</si>
  <si>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</si>
  <si>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</si>
  <si>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</si>
  <si>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</si>
  <si>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</si>
  <si>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</si>
  <si>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</si>
  <si>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</si>
  <si>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</si>
  <si>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</si>
  <si>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</si>
  <si>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</si>
  <si>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</si>
  <si>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</si>
  <si>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</si>
  <si>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</si>
  <si>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</si>
  <si>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</si>
  <si>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</si>
  <si>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</si>
  <si>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</si>
  <si>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</si>
  <si>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</si>
  <si>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</si>
  <si>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</si>
  <si>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</si>
  <si>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</si>
  <si>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</si>
  <si>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</si>
  <si>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</si>
  <si>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</si>
  <si>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</si>
  <si>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</si>
  <si>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</si>
  <si>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</si>
  <si>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</si>
  <si>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</si>
  <si>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</si>
  <si>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</si>
  <si>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</si>
  <si>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</si>
  <si>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</si>
  <si>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</si>
  <si>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</si>
  <si>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</si>
  <si>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</si>
  <si>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</si>
  <si>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</si>
  <si>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</si>
  <si>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</si>
  <si>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</si>
  <si>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</si>
  <si>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</si>
  <si>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</si>
  <si>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</si>
  <si>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</si>
  <si>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</si>
  <si>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</si>
  <si>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</si>
  <si>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</si>
  <si>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</si>
  <si>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</si>
  <si>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</si>
  <si>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</si>
  <si>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</si>
  <si>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</si>
  <si>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</si>
  <si>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</si>
  <si>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</si>
  <si>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</si>
  <si>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</si>
  <si>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</si>
  <si>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</si>
  <si>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</si>
  <si>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</si>
  <si>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</si>
  <si>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</si>
  <si>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</si>
  <si>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</si>
  <si>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</si>
  <si>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</si>
  <si>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</si>
  <si>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</si>
  <si>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</si>
  <si>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</si>
  <si>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</si>
  <si>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</si>
  <si>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</si>
  <si>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</si>
  <si>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</si>
  <si>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</si>
  <si>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</si>
  <si>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</si>
  <si>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</si>
  <si>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</si>
  <si>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</si>
  <si>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</si>
  <si>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</si>
  <si>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</si>
  <si>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</si>
  <si>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</si>
  <si>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</si>
  <si>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</si>
  <si>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</si>
  <si>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</si>
  <si>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</si>
  <si>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</si>
  <si>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</si>
  <si>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</si>
  <si>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</si>
  <si>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</si>
  <si>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</si>
  <si>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</si>
  <si>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</si>
  <si>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</si>
  <si>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</si>
  <si>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</si>
  <si>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</si>
  <si>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</si>
  <si>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</si>
  <si>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</si>
  <si>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</si>
  <si>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</si>
  <si>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</si>
  <si>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</si>
  <si>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</si>
  <si>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</si>
  <si>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</si>
  <si>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</si>
  <si>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</si>
  <si>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</si>
  <si>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</si>
  <si>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</si>
  <si>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</si>
  <si>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</si>
  <si>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</si>
  <si>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</si>
  <si>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</si>
  <si>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</si>
  <si>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</si>
  <si>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</si>
  <si>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</si>
  <si>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</si>
  <si>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</si>
  <si>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</si>
  <si>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</si>
  <si>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</si>
  <si>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</si>
  <si>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</si>
  <si>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</si>
  <si>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</si>
  <si>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</si>
  <si>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</si>
  <si>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</si>
  <si>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</si>
  <si>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</si>
  <si>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</si>
  <si>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</si>
  <si>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</si>
  <si>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</si>
  <si>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</si>
  <si>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</si>
  <si>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</si>
  <si>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</si>
  <si>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</si>
  <si>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</si>
  <si>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</si>
  <si>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</si>
  <si>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</si>
  <si>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</si>
  <si>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</si>
  <si>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</si>
  <si>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</si>
  <si>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</si>
  <si>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</si>
  <si>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</si>
  <si>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</si>
  <si>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</si>
  <si>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</si>
  <si>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</si>
  <si>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</si>
  <si>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</si>
  <si>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</si>
  <si>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</si>
  <si>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</si>
  <si>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</si>
  <si>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</si>
  <si>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</si>
  <si>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</si>
  <si>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</si>
  <si>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</si>
  <si>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</si>
  <si>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</si>
  <si>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</si>
  <si>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</si>
  <si>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</si>
  <si>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</si>
  <si>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</si>
  <si>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</si>
  <si>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</si>
  <si>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</si>
  <si>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</si>
  <si>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</si>
  <si>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</si>
  <si>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</si>
  <si>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</si>
  <si>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</si>
  <si>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</si>
  <si>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</si>
  <si>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</si>
  <si>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</si>
  <si>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</si>
  <si>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</si>
  <si>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</si>
  <si>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</si>
  <si>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</si>
  <si>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</si>
  <si>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</si>
  <si>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</si>
  <si>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</si>
  <si>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</si>
  <si>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</si>
  <si>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</si>
  <si>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</si>
  <si>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</si>
  <si>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</si>
  <si>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</si>
  <si>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</si>
  <si>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</si>
  <si>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</si>
  <si>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</si>
  <si>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</si>
  <si>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</si>
  <si>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</si>
  <si>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</si>
  <si>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</si>
  <si>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</si>
  <si>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</si>
  <si>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</si>
  <si>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</si>
  <si>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</si>
  <si>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</si>
  <si>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</si>
  <si>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</si>
  <si>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</si>
  <si>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</si>
  <si>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</si>
  <si>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</si>
  <si>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</si>
  <si>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</si>
  <si>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</si>
  <si>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</si>
  <si>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</si>
  <si>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</si>
  <si>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</si>
  <si>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</si>
  <si>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</si>
  <si>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</si>
  <si>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</si>
  <si>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</si>
  <si>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</si>
  <si>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</si>
  <si>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</si>
  <si>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</si>
  <si>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</si>
  <si>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</si>
  <si>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</si>
  <si>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</si>
  <si>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</si>
  <si>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</si>
  <si>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</si>
  <si>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</si>
  <si>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</si>
  <si>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</si>
  <si>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</si>
  <si>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</si>
  <si>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</si>
  <si>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</si>
  <si>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</si>
  <si>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</si>
  <si>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</si>
  <si>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</si>
  <si>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</si>
  <si>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</si>
  <si>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</si>
  <si>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</si>
  <si>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</si>
  <si>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</si>
  <si>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</si>
  <si>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</si>
  <si>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</si>
  <si>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</si>
  <si>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</si>
  <si>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</si>
  <si>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</si>
  <si>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</si>
  <si>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</si>
  <si>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</si>
  <si>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</si>
  <si>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</si>
  <si>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</si>
  <si>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</si>
  <si>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</si>
  <si>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</si>
  <si>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</si>
  <si>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</si>
  <si>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</si>
  <si>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</si>
  <si>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</si>
  <si>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</si>
  <si>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</si>
  <si>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</si>
  <si>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</si>
  <si>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</si>
  <si>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</si>
  <si>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</si>
  <si>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</si>
  <si>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</si>
  <si>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</si>
  <si>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</si>
  <si>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</si>
  <si>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</si>
  <si>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</si>
  <si>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</si>
  <si>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</si>
  <si>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</si>
  <si>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</si>
  <si>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</si>
  <si>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</si>
  <si>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</si>
  <si>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</si>
  <si>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</si>
  <si>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</si>
  <si>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</si>
  <si>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</si>
  <si>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</si>
  <si>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</si>
  <si>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</si>
  <si>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</si>
  <si>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</si>
  <si>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</si>
  <si>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</si>
  <si>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</si>
  <si>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</si>
  <si>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</si>
  <si>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</si>
  <si>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</si>
  <si>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</si>
  <si>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</si>
  <si>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</si>
  <si>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</si>
  <si>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</si>
  <si>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</si>
  <si>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</si>
  <si>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</si>
  <si>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</si>
  <si>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</si>
  <si>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</si>
  <si>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</si>
  <si>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</si>
  <si>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</si>
  <si>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</si>
  <si>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</si>
  <si>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</si>
  <si>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</si>
  <si>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</si>
  <si>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</si>
  <si>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</si>
  <si>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</si>
  <si>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</si>
  <si>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</si>
  <si>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</si>
  <si>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</si>
  <si>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</si>
  <si>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</si>
  <si>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</si>
  <si>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</si>
  <si>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</si>
  <si>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</si>
  <si>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</si>
  <si>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</si>
  <si>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</si>
  <si>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</si>
  <si>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</si>
  <si>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</si>
  <si>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</si>
  <si>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</si>
  <si>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</si>
  <si>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</si>
  <si>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</si>
  <si>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</si>
  <si>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</si>
  <si>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</si>
  <si>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</si>
  <si>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</si>
  <si>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</si>
  <si>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</si>
  <si>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</si>
  <si>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</si>
  <si>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</si>
  <si>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</si>
  <si>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</si>
  <si>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</si>
  <si>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</si>
  <si>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</si>
  <si>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</si>
  <si>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</si>
  <si>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</si>
  <si>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</si>
  <si>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</si>
  <si>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</si>
  <si>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</si>
  <si>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</si>
  <si>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</si>
  <si>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</si>
  <si>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</si>
  <si>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</si>
  <si>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</si>
  <si>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</si>
  <si>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</si>
  <si>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</si>
  <si>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</si>
  <si>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</si>
  <si>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</si>
  <si>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</si>
  <si>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</si>
  <si>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</si>
  <si>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</si>
  <si>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</si>
  <si>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</si>
  <si>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</si>
  <si>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</si>
  <si>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</si>
  <si>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</si>
  <si>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</si>
  <si>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</si>
  <si>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</si>
  <si>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</si>
  <si>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</si>
  <si>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</si>
  <si>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</si>
  <si>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</si>
  <si>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</si>
  <si>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</si>
  <si>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</si>
  <si>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</si>
  <si>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</si>
  <si>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</si>
  <si>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</si>
  <si>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</si>
  <si>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</si>
  <si>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</si>
  <si>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</si>
  <si>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</si>
  <si>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</si>
  <si>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</si>
  <si>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</si>
  <si>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</si>
  <si>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</si>
  <si>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</si>
  <si>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</si>
  <si>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</si>
  <si>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</si>
  <si>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</si>
  <si>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</si>
  <si>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</si>
  <si>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</si>
  <si>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</si>
  <si>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</si>
  <si>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</si>
  <si>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</si>
  <si>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</si>
  <si>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</si>
  <si>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</si>
  <si>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</si>
  <si>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</si>
  <si>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</si>
  <si>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</si>
  <si>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</si>
  <si>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</si>
  <si>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</si>
  <si>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</si>
  <si>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</si>
  <si>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</si>
  <si>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</si>
  <si>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</si>
  <si>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</si>
  <si>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</si>
  <si>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</si>
  <si>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</si>
  <si>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</si>
  <si>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</si>
  <si>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</si>
  <si>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</si>
  <si>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</si>
  <si>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</si>
  <si>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</si>
  <si>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</si>
  <si>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</si>
  <si>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</si>
  <si>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</si>
  <si>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</si>
  <si>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</si>
  <si>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</si>
  <si>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</si>
  <si>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</si>
  <si>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</si>
  <si>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</si>
  <si>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</si>
  <si>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</si>
  <si>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</si>
  <si>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</si>
  <si>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</si>
  <si>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</si>
  <si>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</si>
  <si>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</si>
  <si>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</si>
  <si>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</si>
  <si>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</si>
  <si>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</si>
  <si>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</si>
  <si>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</si>
  <si>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</si>
  <si>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</si>
  <si>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</si>
  <si>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</si>
  <si>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</si>
  <si>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</si>
  <si>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</si>
  <si>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</si>
  <si>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</si>
  <si>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</si>
  <si>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</si>
  <si>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</si>
  <si>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</si>
  <si>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</si>
  <si>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</si>
  <si>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</si>
  <si>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</si>
  <si>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</si>
  <si>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</si>
  <si>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</si>
  <si>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</si>
  <si>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</si>
  <si>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</si>
  <si>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</si>
  <si>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</si>
  <si>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</si>
  <si>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</si>
  <si>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</si>
  <si>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</si>
  <si>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</si>
  <si>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</si>
  <si>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</si>
  <si>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</si>
  <si>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</si>
  <si>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</si>
  <si>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</si>
  <si>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</si>
  <si>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</si>
  <si>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</si>
  <si>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</si>
  <si>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</si>
  <si>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</si>
  <si>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</si>
  <si>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</si>
  <si>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</si>
  <si>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</si>
  <si>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</si>
  <si>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</si>
  <si>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</si>
  <si>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</si>
  <si>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</si>
  <si>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</si>
  <si>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</si>
  <si>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</si>
  <si>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</si>
  <si>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</si>
  <si>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</si>
  <si>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</si>
  <si>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</si>
  <si>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</si>
  <si>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</si>
  <si>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</si>
  <si>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</si>
  <si>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</si>
  <si>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</si>
  <si>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</si>
  <si>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</si>
  <si>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</si>
  <si>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</si>
  <si>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</si>
  <si>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</si>
  <si>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</si>
  <si>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</si>
  <si>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</si>
  <si>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</si>
  <si>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</si>
  <si>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</si>
  <si>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</si>
  <si>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</si>
  <si>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</si>
  <si>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</si>
  <si>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</si>
  <si>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</si>
  <si>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</si>
  <si>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</si>
  <si>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</si>
  <si>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</si>
  <si>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</si>
  <si>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</si>
  <si>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</si>
  <si>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</si>
  <si>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</si>
  <si>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</si>
  <si>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</si>
  <si>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</si>
  <si>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</si>
  <si>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</si>
  <si>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</si>
  <si>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</si>
  <si>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</si>
  <si>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</si>
  <si>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</si>
  <si>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</si>
  <si>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</si>
  <si>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</si>
  <si>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</si>
  <si>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</si>
  <si>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</si>
  <si>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</si>
  <si>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</si>
  <si>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</si>
  <si>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</si>
  <si>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</si>
  <si>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</si>
  <si>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</si>
  <si>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</si>
  <si>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</si>
  <si>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</si>
  <si>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</si>
  <si>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</si>
  <si>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</si>
  <si>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</si>
  <si>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</si>
  <si>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</si>
  <si>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</si>
  <si>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</si>
  <si>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</si>
  <si>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</si>
  <si>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</si>
  <si>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</si>
  <si>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</si>
  <si>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</si>
  <si>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</si>
  <si>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</si>
  <si>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</si>
  <si>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</si>
  <si>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</si>
  <si>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</si>
  <si>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</si>
  <si>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</si>
  <si>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</si>
  <si>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</si>
  <si>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</si>
  <si>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</si>
  <si>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</si>
  <si>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</si>
  <si>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</si>
  <si>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</si>
  <si>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</si>
  <si>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</si>
  <si>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</si>
  <si>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</si>
  <si>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</si>
  <si>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</si>
  <si>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</si>
  <si>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</si>
  <si>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</si>
  <si>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</si>
  <si>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</si>
  <si>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</si>
  <si>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</si>
  <si>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</si>
  <si>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</si>
  <si>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</si>
  <si>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</si>
  <si>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</si>
  <si>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</si>
  <si>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</si>
  <si>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</si>
  <si>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</si>
  <si>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</si>
  <si>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</si>
  <si>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</si>
  <si>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</si>
  <si>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</si>
  <si>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</si>
  <si>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</si>
  <si>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</si>
  <si>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</si>
  <si>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</si>
  <si>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</si>
  <si>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</si>
  <si>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</si>
  <si>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</si>
  <si>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</si>
  <si>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</si>
  <si>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</si>
  <si>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</si>
  <si>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</si>
  <si>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</si>
  <si>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</si>
  <si>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</si>
  <si>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</si>
  <si>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</si>
  <si>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</si>
  <si>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</si>
  <si>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</si>
  <si>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</si>
  <si>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</si>
  <si>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</si>
  <si>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</si>
  <si>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</si>
  <si>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</si>
  <si>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</si>
  <si>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</si>
  <si>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</si>
  <si>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</si>
  <si>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</si>
  <si>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</si>
  <si>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</si>
  <si>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</si>
  <si>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</si>
  <si>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</si>
  <si>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</si>
  <si>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</si>
  <si>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</si>
  <si>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</si>
  <si>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</si>
  <si>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</si>
  <si>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</si>
  <si>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</si>
  <si>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</si>
  <si>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</si>
  <si>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</si>
  <si>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</si>
  <si>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</si>
  <si>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</si>
  <si>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</si>
  <si>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</si>
  <si>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</si>
  <si>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</si>
  <si>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</si>
  <si>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</si>
  <si>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</si>
  <si>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</si>
  <si>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</si>
  <si>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</si>
  <si>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</si>
  <si>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</si>
  <si>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</si>
  <si>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</si>
  <si>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</si>
  <si>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</si>
  <si>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</si>
  <si>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</si>
  <si>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</si>
  <si>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</si>
  <si>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</si>
  <si>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</si>
  <si>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</si>
  <si>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</si>
  <si>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</si>
  <si>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</si>
  <si>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</si>
  <si>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</si>
  <si>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</si>
  <si>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</si>
  <si>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</si>
  <si>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</si>
  <si>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</si>
  <si>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</si>
  <si>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</si>
  <si>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</si>
  <si>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</si>
  <si>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</si>
  <si>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</si>
  <si>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</si>
  <si>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</si>
  <si>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</si>
  <si>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</si>
  <si>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</si>
  <si>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</si>
  <si>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</si>
  <si>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</si>
  <si>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</si>
  <si>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</si>
  <si>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</si>
  <si>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</si>
  <si>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</si>
  <si>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</si>
  <si>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</si>
  <si>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</si>
  <si>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</si>
  <si>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</si>
  <si>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</si>
  <si>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</si>
  <si>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</si>
  <si>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</si>
  <si>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</si>
  <si>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</si>
  <si>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</si>
  <si>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</si>
  <si>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</si>
  <si>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</si>
  <si>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</si>
  <si>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</si>
  <si>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</si>
  <si>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</si>
  <si>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</si>
  <si>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</si>
  <si>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</si>
  <si>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</si>
  <si>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</si>
  <si>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</si>
  <si>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</si>
  <si>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</si>
  <si>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</si>
  <si>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</si>
  <si>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</si>
  <si>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</si>
  <si>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</si>
  <si>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</si>
  <si>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</si>
  <si>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</si>
  <si>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</si>
  <si>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</si>
  <si>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</si>
  <si>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</si>
  <si>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</si>
  <si>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</si>
  <si>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</si>
  <si>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</si>
  <si>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</si>
  <si>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</si>
  <si>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</si>
  <si>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</si>
  <si>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</si>
  <si>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</si>
  <si>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</si>
  <si>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</si>
  <si>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</si>
  <si>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</si>
  <si>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</si>
  <si>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</si>
  <si>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</si>
  <si>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</si>
  <si>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</si>
  <si>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</si>
  <si>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</si>
  <si>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</si>
  <si>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</si>
  <si>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</si>
  <si>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</si>
  <si>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</si>
  <si>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</si>
  <si>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</si>
  <si>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</si>
  <si>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</si>
  <si>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</si>
  <si>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</si>
  <si>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</si>
  <si>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</si>
  <si>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</si>
  <si>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</si>
  <si>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</si>
  <si>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</si>
  <si>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</si>
  <si>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</si>
  <si>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</si>
  <si>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</si>
  <si>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</si>
  <si>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</si>
  <si>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</si>
  <si>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</si>
  <si>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</si>
  <si>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</si>
  <si>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</si>
  <si>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</si>
  <si>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</si>
  <si>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</si>
  <si>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</si>
  <si>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</si>
  <si>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</si>
  <si>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</si>
  <si>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</si>
  <si>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</si>
  <si>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</si>
  <si>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</si>
  <si>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</si>
  <si>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</si>
  <si>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</si>
  <si>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</si>
  <si>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</si>
  <si>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</si>
  <si>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</si>
  <si>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</si>
  <si>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</si>
  <si>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</si>
  <si>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</si>
  <si>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</si>
  <si>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</si>
  <si>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</si>
  <si>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</si>
  <si>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</si>
  <si>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</si>
  <si>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</si>
  <si>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</si>
  <si>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</si>
  <si>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</si>
  <si>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</si>
  <si>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</si>
  <si>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</si>
  <si>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</si>
  <si>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</si>
  <si>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</si>
  <si>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</si>
  <si>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</si>
  <si>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</si>
  <si>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</si>
  <si>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</si>
  <si>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</si>
  <si>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</si>
  <si>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</si>
  <si>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</si>
  <si>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</si>
  <si>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</si>
  <si>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</si>
  <si>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</si>
  <si>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</si>
  <si>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</si>
  <si>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</si>
  <si>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</si>
  <si>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</si>
  <si>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</si>
  <si>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</si>
  <si>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</si>
  <si>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</si>
  <si>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</si>
  <si>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</si>
  <si>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</si>
  <si>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</si>
  <si>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</si>
  <si>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</si>
  <si>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</si>
  <si>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</si>
  <si>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</si>
  <si>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</si>
  <si>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</si>
  <si>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</si>
  <si>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</si>
  <si>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</si>
  <si>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</si>
  <si>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</si>
  <si>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</si>
  <si>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</si>
  <si>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</si>
  <si>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</si>
  <si>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</si>
  <si>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</si>
  <si>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</si>
  <si>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</si>
  <si>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</si>
  <si>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</si>
  <si>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</si>
  <si>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</si>
  <si>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</si>
  <si>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</si>
  <si>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</si>
  <si>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</si>
  <si>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</si>
  <si>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</si>
  <si>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</si>
  <si>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</si>
  <si>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</si>
  <si>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</si>
  <si>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</si>
  <si>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</si>
  <si>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</si>
  <si>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</si>
  <si>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</si>
  <si>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</si>
  <si>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</si>
  <si>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</si>
  <si>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</si>
  <si>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</si>
  <si>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</si>
  <si>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</si>
  <si>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</si>
  <si>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</si>
  <si>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</si>
  <si>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</si>
  <si>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</si>
  <si>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</si>
  <si>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</si>
  <si>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</si>
  <si>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</si>
  <si>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</si>
  <si>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</si>
  <si>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</si>
  <si>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</si>
  <si>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</si>
  <si>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</si>
  <si>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</si>
  <si>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</si>
  <si>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</si>
  <si>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</si>
  <si>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</si>
  <si>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</si>
  <si>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</si>
  <si>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</si>
  <si>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</si>
  <si>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</si>
  <si>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</si>
  <si>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</si>
  <si>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</si>
  <si>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</si>
  <si>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</si>
  <si>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</si>
  <si>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</si>
  <si>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</si>
  <si>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</si>
  <si>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</si>
  <si>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</si>
  <si>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</si>
  <si>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</si>
  <si>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</si>
  <si>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</si>
  <si>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</si>
  <si>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</si>
  <si>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</si>
  <si>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</si>
  <si>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</si>
  <si>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</si>
  <si>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</si>
  <si>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</si>
  <si>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</si>
  <si>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</si>
  <si>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</si>
  <si>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</si>
  <si>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</si>
  <si>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</si>
  <si>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</si>
  <si>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</si>
  <si>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</si>
  <si>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</si>
  <si>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</si>
  <si>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</si>
  <si>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</si>
  <si>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</si>
  <si>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</si>
  <si>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</si>
  <si>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</si>
  <si>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</si>
  <si>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</si>
  <si>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</si>
  <si>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</si>
  <si>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</si>
  <si>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</si>
  <si>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</si>
  <si>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</si>
  <si>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</si>
  <si>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</si>
  <si>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</si>
  <si>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</si>
  <si>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</si>
  <si>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</si>
  <si>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</si>
  <si>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</si>
  <si>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</si>
  <si>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</si>
  <si>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</si>
  <si>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</si>
  <si>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</si>
  <si>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</si>
  <si>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</si>
  <si>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</si>
  <si>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</si>
  <si>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</si>
  <si>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</si>
  <si>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</si>
  <si>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</si>
  <si>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</si>
  <si>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</si>
  <si>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</si>
  <si>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</si>
  <si>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</si>
  <si>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</si>
  <si>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</si>
  <si>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</si>
  <si>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</si>
  <si>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</si>
  <si>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</si>
  <si>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</si>
  <si>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</si>
  <si>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</si>
  <si>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</si>
  <si>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</si>
  <si>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</si>
  <si>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</si>
  <si>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</si>
  <si>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</si>
  <si>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</si>
  <si>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</si>
  <si>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</si>
  <si>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</si>
  <si>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</si>
  <si>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</si>
  <si>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</si>
  <si>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</si>
  <si>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</si>
  <si>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</si>
  <si>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</si>
  <si>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</si>
  <si>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</si>
  <si>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</si>
  <si>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</si>
  <si>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</si>
  <si>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</si>
  <si>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</si>
  <si>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</si>
  <si>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</si>
  <si>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</si>
  <si>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</si>
  <si>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</si>
  <si>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</si>
  <si>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</si>
  <si>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</si>
  <si>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</si>
  <si>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</si>
  <si>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</si>
  <si>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</si>
  <si>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</si>
  <si>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</si>
  <si>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</si>
  <si>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</si>
  <si>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</si>
  <si>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</si>
  <si>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</si>
  <si>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</si>
  <si>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</si>
  <si>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</si>
  <si>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</si>
  <si>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</si>
  <si>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</si>
  <si>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</si>
  <si>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</si>
  <si>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</si>
  <si>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</si>
  <si>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</si>
  <si>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</si>
  <si>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</si>
  <si>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</si>
  <si>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</si>
  <si>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</si>
  <si>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</si>
  <si>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</si>
  <si>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</si>
  <si>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</si>
  <si>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</si>
  <si>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</si>
  <si>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</si>
  <si>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</si>
  <si>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</si>
  <si>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</si>
  <si>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</si>
  <si>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</si>
  <si>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</si>
  <si>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</si>
  <si>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</si>
  <si>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</si>
  <si>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</si>
  <si>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</si>
  <si>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</si>
  <si>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</si>
  <si>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</si>
  <si>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</si>
  <si>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</si>
  <si>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</si>
  <si>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</si>
  <si>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</si>
  <si>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</si>
  <si>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</si>
  <si>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</si>
  <si>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</si>
  <si>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</si>
  <si>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</si>
  <si>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</si>
  <si>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</si>
  <si>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</si>
  <si>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</si>
  <si>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</si>
  <si>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</si>
  <si>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</si>
  <si>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</si>
  <si>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</si>
  <si>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</si>
  <si>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</si>
  <si>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</si>
  <si>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</si>
  <si>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</si>
  <si>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</si>
  <si>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</si>
  <si>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</si>
  <si>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</si>
  <si>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</si>
  <si>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</si>
  <si>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</si>
  <si>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</si>
  <si>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</si>
  <si>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</si>
  <si>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</si>
  <si>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</si>
  <si>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</si>
  <si>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</si>
  <si>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</si>
  <si>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</si>
  <si>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</si>
  <si>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</si>
  <si>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</si>
  <si>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</si>
  <si>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</si>
  <si>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</si>
  <si>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</si>
  <si>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</si>
  <si>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</si>
  <si>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</si>
  <si>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</si>
  <si>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</si>
  <si>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</si>
  <si>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</si>
  <si>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</si>
  <si>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</si>
  <si>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</si>
  <si>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</si>
  <si>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</si>
  <si>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</si>
  <si>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</si>
  <si>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</si>
  <si>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</si>
  <si>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</si>
  <si>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</si>
  <si>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</si>
  <si>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</si>
  <si>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</si>
  <si>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</si>
  <si>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</si>
  <si>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</si>
  <si>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</si>
  <si>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</si>
  <si>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</si>
  <si>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</si>
  <si>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</si>
  <si>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</si>
  <si>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</si>
  <si>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</si>
  <si>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</si>
  <si>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</si>
  <si>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</si>
  <si>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</si>
  <si>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</si>
  <si>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</si>
  <si>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</si>
  <si>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</si>
  <si>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</si>
  <si>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</si>
  <si>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</si>
  <si>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</si>
  <si>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</si>
  <si>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</si>
  <si>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</si>
  <si>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</si>
  <si>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</si>
  <si>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</si>
  <si>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</si>
  <si>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</si>
  <si>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</si>
  <si>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</si>
  <si>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</si>
  <si>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</si>
  <si>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</si>
  <si>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</si>
  <si>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</si>
  <si>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</si>
  <si>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</si>
  <si>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</si>
  <si>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</si>
  <si>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</si>
  <si>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</si>
  <si>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</si>
  <si>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</si>
  <si>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</si>
  <si>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</si>
  <si>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</si>
  <si>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</si>
  <si>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</si>
  <si>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</si>
  <si>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</si>
  <si>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</si>
  <si>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</si>
  <si>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</si>
  <si>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</si>
  <si>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</si>
  <si>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</si>
  <si>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</si>
  <si>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</si>
  <si>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</si>
  <si>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</si>
  <si>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</si>
  <si>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</si>
  <si>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</si>
  <si>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</si>
  <si>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</si>
  <si>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</si>
  <si>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</si>
  <si>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</si>
  <si>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</si>
  <si>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</si>
  <si>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</si>
  <si>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</si>
  <si>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</si>
  <si>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</si>
  <si>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</si>
  <si>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</si>
  <si>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</si>
  <si>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</si>
  <si>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</si>
  <si>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</si>
  <si>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</si>
  <si>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</si>
  <si>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</si>
  <si>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</si>
  <si>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</si>
  <si>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</si>
  <si>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</si>
  <si>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</si>
  <si>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</si>
  <si>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</si>
  <si>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</si>
  <si>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</si>
  <si>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</si>
  <si>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</si>
  <si>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</si>
  <si>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</si>
  <si>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</si>
  <si>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</si>
  <si>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</si>
  <si>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</si>
  <si>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</si>
  <si>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</si>
  <si>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</si>
  <si>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</si>
  <si>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</si>
  <si>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</si>
  <si>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</si>
  <si>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</si>
  <si>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</si>
  <si>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</si>
  <si>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</si>
  <si>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</si>
  <si>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</si>
  <si>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</si>
  <si>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</si>
  <si>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</si>
  <si>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</si>
  <si>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</si>
  <si>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</si>
  <si>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</si>
  <si>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</si>
  <si>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</si>
  <si>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</si>
  <si>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</si>
  <si>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</si>
  <si>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</si>
  <si>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</si>
  <si>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</si>
  <si>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</si>
  <si>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</si>
  <si>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</si>
  <si>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</si>
  <si>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</si>
  <si>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</si>
  <si>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</si>
  <si>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</si>
  <si>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</si>
  <si>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</si>
  <si>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</si>
  <si>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</si>
  <si>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</si>
  <si>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</si>
  <si>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</si>
  <si>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</si>
  <si>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</si>
  <si>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</si>
  <si>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</si>
  <si>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</si>
  <si>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</si>
  <si>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</si>
  <si>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</si>
  <si>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</si>
  <si>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</si>
  <si>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</si>
  <si>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</si>
  <si>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</si>
  <si>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</si>
  <si>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</si>
  <si>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</si>
  <si>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</si>
  <si>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</si>
  <si>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</si>
  <si>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</si>
  <si>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</si>
  <si>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</si>
  <si>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</si>
  <si>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</si>
  <si>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</si>
  <si>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</si>
  <si>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</si>
  <si>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</si>
  <si>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</si>
  <si>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</si>
  <si>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</si>
  <si>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</si>
  <si>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</si>
  <si>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</si>
  <si>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</si>
  <si>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</si>
  <si>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</si>
  <si>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</si>
  <si>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</si>
  <si>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</si>
  <si>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</si>
  <si>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</si>
  <si>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</si>
  <si>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</si>
  <si>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</si>
  <si>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</si>
  <si>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</si>
  <si>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</si>
  <si>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</si>
  <si>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</si>
  <si>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</si>
  <si>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</si>
  <si>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</si>
  <si>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</si>
  <si>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</si>
  <si>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</si>
  <si>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</si>
  <si>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</si>
  <si>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</si>
  <si>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</si>
  <si>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</si>
  <si>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</si>
  <si>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</si>
  <si>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</si>
  <si>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</si>
  <si>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</si>
  <si>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</si>
  <si>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</si>
  <si>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</si>
  <si>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</si>
  <si>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</si>
  <si>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</si>
  <si>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</si>
  <si>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</si>
  <si>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</si>
  <si>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</si>
  <si>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</si>
  <si>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</si>
  <si>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</si>
  <si>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</si>
  <si>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</si>
  <si>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</si>
  <si>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</si>
  <si>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</si>
  <si>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</si>
  <si>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</si>
  <si>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</si>
  <si>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</si>
  <si>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</si>
  <si>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</si>
  <si>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</si>
  <si>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</si>
  <si>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</si>
  <si>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</si>
  <si>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</si>
  <si>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</si>
  <si>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</si>
  <si>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</si>
  <si>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</si>
  <si>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</si>
  <si>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</si>
  <si>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</si>
  <si>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</si>
  <si>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</si>
  <si>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</si>
  <si>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</si>
  <si>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</si>
  <si>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</si>
  <si>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</si>
  <si>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</si>
  <si>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</si>
  <si>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</si>
  <si>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</si>
  <si>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</si>
  <si>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</si>
  <si>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</si>
  <si>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</si>
  <si>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</si>
  <si>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</si>
  <si>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</si>
  <si>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</si>
  <si>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</si>
  <si>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</si>
  <si>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</si>
  <si>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</si>
  <si>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</si>
  <si>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</si>
  <si>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</si>
  <si>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</si>
  <si>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</si>
  <si>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</si>
  <si>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</si>
  <si>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</si>
  <si>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</si>
  <si>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</si>
  <si>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</si>
  <si>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</si>
  <si>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</si>
  <si>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</si>
  <si>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</si>
  <si>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</si>
  <si>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</si>
  <si>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</si>
  <si>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</si>
  <si>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</si>
  <si>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</si>
  <si>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</si>
  <si>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</si>
  <si>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</si>
  <si>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</si>
  <si>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</si>
  <si>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</si>
  <si>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</si>
  <si>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</si>
  <si>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</si>
  <si>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</si>
  <si>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</si>
  <si>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</si>
  <si>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</si>
  <si>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</si>
  <si>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</si>
  <si>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</si>
  <si>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</si>
  <si>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</si>
  <si>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</si>
  <si>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</si>
  <si>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</si>
  <si>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</si>
  <si>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</si>
  <si>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</si>
  <si>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</si>
  <si>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</si>
  <si>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</si>
  <si>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</si>
  <si>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</si>
  <si>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</si>
  <si>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</si>
  <si>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</si>
  <si>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</si>
  <si>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</si>
  <si>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</si>
  <si>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</si>
  <si>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</si>
  <si>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</si>
  <si>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</si>
  <si>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</si>
  <si>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</si>
  <si>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</si>
  <si>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</si>
  <si>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</si>
  <si>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</si>
  <si>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</si>
  <si>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</si>
  <si>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</si>
  <si>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</si>
  <si>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</si>
  <si>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</si>
  <si>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</si>
  <si>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</si>
  <si>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</si>
  <si>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</si>
  <si>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</si>
  <si>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</si>
  <si>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</si>
  <si>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</si>
  <si>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</si>
  <si>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</si>
  <si>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</si>
  <si>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</si>
  <si>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</si>
  <si>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</si>
  <si>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</si>
  <si>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</si>
  <si>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</si>
  <si>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</si>
  <si>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</si>
  <si>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</si>
  <si>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</si>
  <si>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</si>
  <si>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</si>
  <si>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</si>
  <si>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</si>
  <si>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</si>
  <si>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</si>
  <si>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</si>
  <si>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</si>
  <si>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</si>
  <si>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</si>
  <si>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</si>
  <si>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</si>
  <si>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</si>
  <si>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</si>
  <si>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</si>
  <si>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</si>
  <si>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</si>
  <si>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</si>
  <si>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</si>
  <si>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</si>
  <si>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</si>
  <si>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</si>
  <si>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</si>
  <si>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</si>
  <si>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</si>
  <si>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</si>
  <si>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</si>
  <si>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</si>
  <si>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</si>
  <si>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</si>
  <si>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</si>
  <si>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</si>
  <si>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</si>
  <si>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</si>
  <si>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</si>
  <si>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</si>
  <si>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</si>
  <si>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</si>
  <si>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</si>
  <si>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</si>
  <si>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</si>
  <si>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</si>
  <si>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</si>
  <si>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</si>
  <si>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</si>
  <si>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</si>
  <si>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</si>
  <si>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</si>
  <si>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</si>
  <si>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</si>
  <si>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</si>
  <si>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</si>
  <si>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</si>
  <si>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</si>
  <si>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</si>
  <si>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</si>
  <si>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</si>
  <si>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</si>
  <si>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</si>
  <si>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</si>
  <si>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</si>
  <si>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</si>
  <si>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</si>
  <si>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</si>
  <si>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</si>
  <si>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</si>
  <si>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</si>
  <si>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</si>
  <si>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</si>
  <si>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</si>
  <si>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</si>
  <si>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</si>
  <si>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</si>
  <si>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</si>
  <si>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</si>
  <si>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</si>
  <si>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</si>
  <si>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</si>
  <si>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</si>
  <si>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</si>
  <si>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</si>
  <si>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</si>
  <si>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</si>
  <si>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</si>
  <si>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</si>
  <si>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</si>
  <si>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</si>
  <si>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</si>
  <si>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</si>
  <si>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</si>
  <si>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</si>
  <si>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</si>
  <si>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</si>
  <si>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</si>
  <si>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</si>
  <si>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</si>
  <si>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</si>
  <si>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</si>
  <si>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</si>
  <si>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</si>
  <si>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</si>
  <si>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</si>
  <si>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</si>
  <si>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</si>
  <si>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</si>
  <si>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</si>
  <si>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</si>
  <si>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</si>
  <si>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</si>
  <si>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</si>
  <si>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</si>
  <si>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</si>
  <si>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</si>
  <si>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</si>
  <si>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</si>
  <si>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</si>
  <si>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</si>
  <si>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</si>
  <si>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</si>
  <si>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</si>
  <si>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</si>
  <si>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</si>
  <si>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</si>
  <si>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</si>
  <si>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</si>
  <si>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</si>
  <si>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</si>
  <si>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</si>
  <si>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</si>
  <si>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</si>
  <si>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</si>
  <si>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</si>
  <si>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</si>
  <si>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</si>
  <si>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</si>
  <si>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</si>
  <si>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</si>
  <si>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</si>
  <si>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</si>
  <si>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</si>
  <si>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</si>
  <si>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</si>
  <si>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</si>
  <si>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</si>
  <si>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</si>
  <si>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</si>
  <si>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</si>
  <si>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</si>
  <si>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</si>
  <si>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</si>
  <si>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</si>
  <si>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</si>
  <si>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</si>
  <si>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</si>
  <si>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</si>
  <si>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</si>
  <si>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</si>
  <si>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</si>
  <si>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</si>
  <si>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</si>
  <si>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</si>
  <si>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</si>
  <si>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</si>
  <si>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</si>
  <si>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</si>
  <si>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</si>
  <si>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</si>
  <si>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</si>
  <si>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</si>
  <si>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</si>
  <si>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</si>
  <si>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</si>
  <si>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</si>
  <si>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</si>
  <si>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</si>
  <si>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</si>
  <si>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</si>
  <si>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</si>
  <si>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</si>
  <si>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</si>
  <si>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</si>
  <si>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</si>
  <si>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</si>
  <si>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</si>
  <si>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</si>
  <si>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</si>
  <si>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</si>
  <si>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</si>
  <si>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</si>
  <si>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</si>
  <si>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</si>
  <si>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</si>
  <si>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</si>
  <si>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</si>
  <si>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</si>
  <si>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</si>
  <si>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</si>
  <si>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</si>
  <si>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</si>
  <si>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</si>
  <si>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</si>
  <si>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</si>
  <si>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</si>
  <si>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</si>
  <si>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</si>
  <si>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</si>
  <si>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</si>
  <si>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</si>
  <si>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</si>
  <si>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</si>
  <si>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</si>
  <si>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</si>
  <si>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</si>
  <si>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</si>
  <si>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</si>
  <si>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</si>
  <si>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</si>
  <si>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</si>
  <si>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</si>
  <si>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</si>
  <si>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</si>
  <si>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</si>
  <si>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</si>
  <si>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</si>
  <si>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</si>
  <si>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</si>
  <si>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</si>
  <si>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</si>
  <si>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</si>
  <si>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</si>
  <si>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</si>
  <si>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</si>
  <si>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</si>
  <si>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</si>
  <si>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</si>
  <si>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</si>
  <si>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</si>
  <si>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</si>
  <si>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</si>
  <si>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</si>
  <si>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</si>
  <si>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</si>
  <si>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</si>
  <si>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</si>
  <si>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</si>
  <si>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</si>
  <si>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</si>
  <si>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</si>
  <si>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</si>
  <si>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</si>
  <si>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</si>
  <si>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</si>
  <si>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</si>
  <si>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</si>
  <si>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</si>
  <si>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</si>
  <si>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</si>
  <si>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</si>
  <si>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</si>
  <si>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</si>
  <si>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</si>
  <si>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</si>
  <si>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</si>
  <si>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</si>
  <si>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</si>
  <si>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</si>
  <si>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</si>
  <si>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</si>
  <si>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</si>
  <si>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</si>
  <si>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</si>
  <si>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</si>
  <si>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</si>
  <si>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</si>
  <si>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</si>
  <si>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</si>
  <si>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</si>
  <si>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</si>
  <si>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</si>
  <si>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</si>
  <si>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</si>
  <si>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</si>
  <si>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</si>
  <si>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</si>
  <si>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</si>
  <si>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</si>
  <si>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</si>
  <si>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</si>
  <si>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</si>
  <si>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</si>
  <si>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</si>
  <si>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</si>
  <si>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</si>
  <si>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</si>
  <si>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</si>
  <si>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</si>
  <si>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</si>
  <si>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</si>
  <si>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</si>
  <si>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</si>
  <si>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</si>
  <si>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</si>
  <si>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</si>
  <si>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</si>
  <si>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</si>
  <si>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</si>
  <si>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</si>
  <si>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</si>
  <si>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</si>
  <si>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</si>
  <si>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</si>
  <si>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</si>
  <si>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</si>
  <si>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</si>
  <si>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</si>
  <si>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</si>
  <si>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</si>
  <si>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</si>
  <si>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</si>
  <si>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</si>
  <si>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</si>
  <si>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</si>
  <si>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</si>
  <si>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</si>
  <si>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</si>
  <si>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</si>
  <si>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</si>
  <si>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</si>
  <si>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</si>
  <si>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</si>
  <si>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</si>
  <si>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</si>
  <si>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</si>
  <si>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</si>
  <si>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</si>
  <si>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</si>
  <si>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</si>
  <si>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</si>
  <si>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</si>
  <si>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</si>
  <si>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</si>
  <si>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</si>
  <si>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</si>
  <si>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</si>
  <si>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</si>
  <si>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</si>
  <si>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</si>
  <si>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</si>
  <si>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</si>
  <si>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</si>
  <si>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</si>
  <si>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</si>
  <si>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</si>
  <si>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</si>
  <si>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</si>
  <si>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</si>
  <si>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</si>
  <si>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</si>
  <si>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</si>
  <si>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</si>
  <si>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</si>
  <si>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</si>
  <si>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</si>
  <si>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</si>
  <si>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</si>
  <si>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</si>
  <si>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</si>
  <si>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</si>
  <si>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</si>
  <si>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</si>
  <si>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</si>
  <si>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</si>
  <si>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</si>
  <si>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</si>
  <si>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</si>
  <si>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</si>
  <si>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</si>
  <si>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</si>
  <si>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</si>
  <si>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</si>
  <si>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</si>
  <si>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</si>
  <si>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</si>
  <si>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</si>
  <si>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</si>
  <si>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</si>
  <si>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</si>
  <si>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</si>
  <si>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</si>
  <si>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</si>
  <si>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</si>
  <si>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</si>
  <si>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</si>
  <si>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</si>
  <si>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</si>
  <si>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</si>
  <si>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</si>
  <si>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</si>
  <si>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</si>
  <si>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</si>
  <si>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</si>
  <si>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</si>
  <si>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</si>
  <si>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</si>
  <si>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</si>
  <si>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</si>
  <si>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</si>
  <si>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</si>
  <si>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</si>
  <si>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</si>
  <si>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</si>
  <si>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</si>
  <si>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</si>
  <si>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</si>
  <si>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</si>
  <si>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</si>
  <si>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</si>
  <si>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</si>
  <si>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</si>
  <si>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</si>
  <si>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</si>
  <si>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</si>
  <si>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</si>
  <si>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</si>
  <si>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</si>
  <si>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</si>
  <si>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</si>
  <si>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</si>
  <si>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</si>
  <si>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</si>
  <si>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</si>
  <si>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</si>
  <si>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</si>
  <si>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</si>
  <si>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</si>
  <si>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</si>
  <si>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</si>
  <si>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</si>
  <si>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</si>
  <si>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</si>
  <si>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</si>
  <si>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</si>
  <si>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</si>
  <si>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</si>
  <si>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</si>
  <si>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</si>
  <si>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</si>
  <si>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</si>
  <si>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</si>
  <si>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</si>
  <si>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</si>
  <si>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</si>
  <si>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</si>
  <si>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</si>
  <si>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</si>
  <si>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</si>
  <si>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</si>
  <si>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</si>
  <si>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</si>
  <si>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</si>
  <si>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</si>
  <si>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</si>
  <si>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</si>
  <si>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</si>
  <si>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</si>
  <si>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</si>
  <si>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</si>
  <si>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</si>
  <si>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</si>
  <si>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</si>
  <si>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</si>
  <si>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</si>
  <si>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</si>
  <si>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</si>
  <si>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</si>
  <si>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</si>
  <si>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</si>
  <si>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</si>
  <si>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</si>
  <si>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</si>
  <si>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</si>
  <si>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</si>
  <si>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</si>
  <si>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</si>
  <si>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</si>
  <si>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</si>
  <si>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</si>
  <si>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</si>
  <si>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</si>
  <si>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</si>
  <si>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</si>
  <si>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</si>
  <si>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</si>
  <si>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</si>
  <si>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</si>
  <si>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</si>
  <si>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</si>
  <si>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</si>
  <si>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</si>
  <si>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</si>
  <si>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</si>
  <si>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</si>
  <si>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</si>
  <si>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</si>
  <si>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</si>
  <si>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</si>
  <si>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</si>
  <si>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</si>
  <si>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</si>
  <si>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</si>
  <si>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</si>
  <si>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</si>
  <si>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</si>
  <si>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</si>
  <si>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</si>
  <si>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</si>
  <si>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</si>
  <si>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</si>
  <si>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</si>
  <si>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</si>
  <si>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</si>
  <si>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</si>
  <si>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</si>
  <si>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</si>
  <si>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</si>
  <si>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</si>
  <si>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</si>
  <si>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</si>
  <si>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</si>
  <si>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</si>
  <si>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</si>
  <si>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</si>
  <si>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</si>
  <si>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</si>
  <si>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</si>
  <si>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</si>
  <si>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</si>
  <si>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</si>
  <si>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</si>
  <si>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</si>
  <si>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</si>
  <si>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</si>
  <si>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</si>
  <si>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</si>
  <si>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</si>
  <si>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</si>
  <si>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</si>
  <si>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</si>
  <si>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</si>
  <si>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</si>
  <si>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</si>
  <si>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</si>
  <si>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</si>
  <si>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</si>
  <si>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</si>
  <si>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</si>
  <si>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</si>
  <si>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</si>
  <si>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</si>
  <si>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</si>
  <si>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</si>
  <si>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</si>
  <si>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</si>
  <si>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</si>
  <si>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</si>
  <si>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</si>
  <si>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</si>
  <si>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</si>
  <si>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</si>
  <si>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</si>
  <si>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</si>
  <si>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</si>
  <si>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</si>
  <si>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</si>
  <si>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</si>
  <si>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</si>
  <si>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</si>
  <si>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</si>
  <si>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</si>
  <si>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</si>
  <si>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</si>
  <si>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</si>
  <si>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</si>
  <si>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</si>
  <si>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</si>
  <si>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</si>
  <si>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</si>
  <si>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</si>
  <si>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</si>
  <si>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</si>
  <si>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</si>
  <si>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</si>
  <si>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</si>
  <si>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</si>
  <si>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</si>
  <si>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</si>
  <si>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</si>
  <si>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</si>
  <si>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</si>
  <si>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</si>
  <si>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</si>
  <si>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</si>
  <si>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</si>
  <si>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</si>
  <si>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</si>
  <si>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</si>
  <si>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</si>
  <si>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</si>
  <si>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</si>
  <si>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</si>
  <si>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</si>
  <si>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</si>
  <si>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</si>
  <si>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</si>
  <si>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</si>
  <si>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</si>
  <si>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</si>
  <si>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</si>
  <si>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</si>
  <si>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</si>
  <si>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</si>
  <si>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</si>
  <si>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</si>
  <si>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</si>
  <si>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</si>
  <si>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</si>
  <si>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</si>
  <si>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</si>
  <si>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</si>
  <si>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</si>
  <si>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</si>
  <si>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</si>
  <si>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</si>
  <si>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</si>
  <si>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</si>
  <si>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</si>
  <si>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</si>
  <si>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</si>
  <si>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</si>
  <si>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</si>
  <si>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</si>
  <si>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</si>
  <si>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</si>
  <si>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</si>
  <si>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</si>
  <si>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</si>
  <si>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</si>
  <si>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</si>
  <si>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</si>
  <si>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</si>
  <si>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</si>
  <si>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</si>
  <si>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</si>
  <si>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</si>
  <si>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</si>
  <si>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</si>
  <si>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</si>
  <si>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</si>
  <si>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</si>
  <si>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</si>
  <si>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</si>
  <si>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</si>
  <si>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</si>
  <si>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</si>
  <si>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</si>
  <si>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</si>
  <si>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</si>
  <si>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</si>
  <si>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</si>
  <si>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</si>
  <si>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</si>
  <si>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</si>
  <si>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</si>
  <si>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</si>
  <si>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</si>
  <si>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</si>
  <si>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</si>
  <si>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</si>
  <si>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</si>
  <si>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</si>
  <si>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</si>
  <si>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</si>
  <si>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</si>
  <si>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</si>
  <si>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</si>
  <si>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</si>
  <si>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</si>
  <si>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</si>
  <si>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</si>
  <si>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</si>
  <si>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</si>
  <si>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</si>
  <si>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</si>
  <si>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</si>
  <si>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</si>
  <si>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</si>
  <si>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</si>
  <si>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</si>
  <si>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</si>
  <si>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</si>
  <si>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</si>
  <si>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</si>
  <si>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</si>
  <si>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</si>
  <si>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</si>
  <si>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</si>
  <si>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</si>
  <si>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</si>
  <si>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</si>
  <si>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</si>
  <si>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</si>
  <si>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</si>
  <si>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</si>
  <si>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</si>
  <si>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</si>
  <si>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</si>
  <si>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</si>
  <si>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</si>
  <si>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</si>
  <si>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</si>
  <si>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</si>
  <si>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</si>
  <si>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</si>
  <si>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</si>
  <si>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</si>
  <si>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</si>
  <si>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</si>
  <si>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</si>
  <si>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</si>
  <si>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</si>
  <si>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</si>
  <si>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</si>
  <si>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</si>
  <si>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</si>
  <si>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</si>
  <si>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</si>
  <si>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</si>
  <si>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</si>
  <si>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</si>
  <si>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</si>
  <si>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</si>
  <si>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</si>
  <si>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</si>
  <si>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</si>
  <si>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</si>
  <si>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</si>
  <si>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</si>
  <si>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</si>
  <si>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</si>
  <si>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</si>
  <si>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</si>
  <si>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</si>
  <si>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</si>
  <si>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</si>
  <si>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</si>
  <si>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</si>
  <si>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</si>
  <si>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</si>
  <si>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</si>
  <si>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</si>
  <si>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</si>
  <si>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</si>
  <si>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</si>
  <si>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</si>
  <si>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</si>
  <si>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</si>
  <si>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</si>
  <si>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</si>
  <si>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</si>
  <si>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</si>
  <si>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</si>
  <si>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</si>
  <si>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</si>
  <si>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</si>
  <si>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</si>
  <si>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</si>
  <si>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</si>
  <si>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</si>
  <si>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</si>
  <si>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</si>
  <si>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</si>
  <si>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</si>
  <si>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</si>
  <si>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</si>
  <si>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</si>
  <si>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</si>
  <si>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</si>
  <si>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</si>
  <si>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</si>
  <si>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</si>
  <si>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</si>
  <si>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</si>
  <si>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</si>
  <si>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</si>
  <si>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</si>
  <si>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</si>
  <si>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</si>
  <si>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</si>
  <si>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</si>
  <si>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</si>
  <si>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</si>
  <si>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</si>
  <si>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</si>
  <si>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</si>
  <si>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</si>
  <si>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</si>
  <si>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</si>
  <si>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</si>
  <si>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</si>
  <si>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</si>
  <si>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</si>
  <si>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</si>
  <si>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</si>
  <si>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</si>
  <si>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</si>
  <si>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</si>
  <si>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</si>
  <si>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</si>
  <si>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</si>
  <si>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</si>
  <si>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</si>
  <si>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</si>
  <si>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</si>
  <si>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</si>
  <si>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</si>
  <si>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</si>
  <si>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</si>
  <si>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</si>
  <si>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</si>
  <si>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</si>
  <si>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</si>
  <si>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</si>
  <si>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</si>
  <si>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</si>
  <si>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</si>
  <si>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</si>
  <si>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</si>
  <si>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</si>
  <si>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</si>
  <si>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</si>
  <si>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</si>
  <si>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</si>
  <si>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</si>
  <si>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</si>
  <si>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</si>
  <si>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</si>
  <si>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</si>
  <si>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</si>
  <si>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</si>
  <si>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</si>
  <si>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</si>
  <si>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</si>
  <si>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</si>
  <si>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</si>
  <si>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</si>
  <si>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</si>
  <si>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</si>
  <si>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</si>
  <si>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</si>
  <si>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</si>
  <si>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</si>
  <si>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</si>
  <si>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</si>
  <si>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</si>
  <si>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</si>
  <si>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</si>
  <si>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</si>
  <si>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</si>
  <si>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</si>
  <si>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</si>
  <si>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</si>
  <si>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</si>
  <si>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</si>
  <si>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</si>
  <si>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</si>
  <si>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</si>
  <si>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</si>
  <si>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</si>
  <si>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</si>
  <si>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</si>
  <si>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</si>
  <si>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</si>
  <si>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</si>
  <si>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</si>
  <si>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</si>
  <si>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</si>
  <si>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</si>
  <si>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</si>
  <si>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</si>
  <si>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</si>
  <si>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</si>
  <si>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</si>
  <si>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</si>
  <si>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</si>
  <si>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</si>
  <si>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</si>
  <si>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</si>
  <si>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</si>
  <si>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</si>
  <si>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</si>
  <si>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</si>
  <si>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</si>
  <si>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</si>
  <si>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</si>
  <si>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</si>
  <si>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</si>
  <si>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</si>
  <si>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</si>
  <si>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</si>
  <si>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</si>
  <si>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</si>
  <si>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</si>
  <si>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</si>
  <si>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</si>
  <si>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</si>
  <si>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</si>
  <si>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</si>
  <si>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</si>
  <si>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</si>
  <si>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</si>
  <si>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</si>
  <si>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</si>
  <si>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</si>
  <si>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</si>
  <si>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</si>
  <si>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</si>
  <si>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</si>
  <si>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</si>
  <si>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</si>
  <si>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</si>
  <si>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</si>
  <si>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</si>
  <si>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</si>
  <si>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</si>
  <si>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</si>
  <si>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</si>
  <si>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</si>
  <si>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</si>
  <si>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</si>
  <si>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</si>
  <si>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</si>
  <si>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</si>
  <si>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</si>
  <si>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</si>
  <si>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</si>
  <si>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</si>
  <si>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</si>
  <si>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</si>
  <si>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</si>
  <si>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</si>
  <si>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</si>
  <si>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</si>
  <si>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</si>
  <si>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</si>
  <si>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</si>
  <si>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</si>
  <si>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</si>
  <si>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</si>
  <si>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</si>
  <si>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</si>
  <si>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</si>
  <si>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</si>
  <si>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</si>
  <si>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</si>
  <si>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</si>
  <si>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</si>
  <si>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</si>
  <si>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</si>
  <si>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</si>
  <si>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</si>
  <si>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</si>
  <si>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</si>
  <si>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</si>
  <si>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</si>
  <si>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</si>
  <si>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</si>
  <si>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</si>
  <si>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</si>
  <si>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</si>
  <si>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</si>
  <si>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</si>
  <si>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</si>
  <si>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</si>
  <si>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</si>
  <si>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</si>
  <si>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</si>
  <si>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</si>
  <si>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</si>
  <si>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</si>
  <si>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</si>
  <si>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</si>
  <si>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</si>
  <si>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</si>
  <si>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</si>
  <si>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</si>
  <si>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</si>
  <si>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</si>
  <si>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</si>
  <si>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</si>
  <si>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</si>
  <si>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</si>
  <si>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</si>
  <si>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</si>
  <si>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</si>
  <si>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</si>
  <si>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</si>
  <si>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</si>
  <si>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</si>
  <si>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</si>
  <si>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</si>
  <si>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</si>
  <si>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</si>
  <si>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</si>
  <si>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</si>
  <si>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</si>
  <si>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</si>
  <si>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</si>
  <si>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</si>
  <si>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</si>
  <si>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</si>
  <si>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</si>
  <si>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</si>
  <si>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</si>
  <si>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</si>
  <si>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</si>
  <si>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</si>
  <si>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</si>
  <si>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</si>
  <si>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</si>
  <si>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</si>
  <si>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</si>
  <si>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</si>
  <si>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</si>
  <si>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</si>
  <si>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</si>
  <si>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</si>
  <si>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</si>
  <si>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</si>
  <si>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</si>
  <si>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</si>
  <si>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</si>
  <si>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</si>
  <si>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</si>
  <si>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</si>
  <si>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</si>
  <si>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</si>
  <si>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</si>
  <si>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</si>
  <si>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</si>
  <si>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</si>
  <si>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</si>
  <si>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</si>
  <si>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</si>
  <si>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</si>
  <si>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</si>
  <si>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</si>
  <si>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</si>
  <si>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</si>
  <si>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</si>
  <si>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</si>
  <si>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</si>
  <si>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</si>
  <si>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</si>
  <si>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</si>
  <si>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</si>
  <si>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</si>
  <si>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</si>
  <si>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</si>
  <si>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</si>
  <si>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</si>
  <si>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</si>
  <si>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</si>
  <si>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</si>
  <si>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</si>
  <si>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</si>
  <si>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</si>
  <si>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</si>
  <si>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</si>
  <si>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</si>
  <si>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</si>
  <si>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</si>
  <si>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</si>
  <si>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</si>
  <si>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</si>
  <si>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</si>
  <si>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</si>
  <si>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</si>
  <si>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</si>
  <si>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</si>
  <si>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</si>
  <si>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</si>
  <si>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</si>
  <si>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</si>
  <si>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</si>
  <si>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</si>
  <si>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</si>
  <si>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</si>
  <si>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</si>
  <si>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</si>
  <si>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</si>
  <si>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</si>
  <si>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</si>
  <si>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</si>
  <si>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</si>
  <si>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</si>
  <si>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</si>
  <si>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</si>
  <si>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</si>
  <si>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</si>
  <si>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</si>
  <si>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</si>
  <si>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</si>
  <si>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</si>
  <si>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</si>
  <si>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</si>
  <si>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</si>
  <si>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</si>
  <si>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</si>
  <si>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</si>
  <si>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</si>
  <si>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</si>
  <si>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</si>
  <si>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</si>
  <si>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</si>
  <si>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</si>
  <si>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</si>
  <si>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</si>
  <si>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</si>
  <si>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</si>
  <si>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</si>
  <si>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</si>
  <si>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</si>
  <si>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</si>
  <si>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</si>
  <si>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</si>
  <si>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</si>
  <si>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</si>
  <si>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</si>
  <si>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</si>
  <si>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</si>
  <si>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</si>
  <si>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</si>
  <si>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</si>
  <si>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</si>
  <si>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</si>
  <si>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</si>
  <si>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</si>
  <si>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</si>
  <si>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</si>
  <si>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</si>
  <si>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</si>
  <si>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</si>
  <si>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</si>
  <si>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</si>
  <si>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</si>
  <si>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</si>
  <si>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</si>
  <si>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</si>
  <si>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</si>
  <si>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</si>
  <si>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</si>
  <si>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</si>
  <si>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</si>
  <si>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</si>
  <si>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</si>
  <si>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</si>
  <si>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</si>
  <si>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</si>
  <si>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</si>
  <si>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</si>
  <si>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</si>
  <si>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</si>
  <si>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</si>
  <si>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</si>
  <si>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</si>
  <si>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</si>
  <si>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</si>
  <si>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</si>
  <si>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</si>
  <si>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</si>
  <si>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</si>
  <si>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</si>
  <si>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</si>
  <si>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</si>
  <si>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</si>
  <si>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</si>
  <si>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</si>
  <si>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</si>
  <si>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</si>
  <si>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</si>
  <si>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</si>
  <si>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</si>
  <si>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</si>
  <si>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</si>
  <si>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</si>
  <si>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</si>
  <si>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</si>
  <si>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</si>
  <si>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</si>
  <si>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</si>
  <si>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</si>
  <si>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</si>
  <si>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</si>
  <si>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</si>
  <si>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</si>
  <si>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</si>
  <si>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</si>
  <si>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</si>
  <si>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</si>
  <si>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</si>
  <si>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</si>
  <si>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</si>
  <si>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</si>
  <si>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</si>
  <si>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</si>
  <si>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</si>
  <si>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</si>
  <si>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</si>
  <si>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</si>
  <si>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</si>
  <si>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</si>
  <si>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</si>
  <si>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</si>
  <si>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</si>
  <si>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</si>
  <si>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</si>
  <si>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</si>
  <si>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</si>
  <si>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</si>
  <si>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</si>
  <si>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</si>
  <si>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</si>
  <si>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</si>
  <si>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</si>
  <si>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</si>
  <si>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</si>
  <si>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</si>
  <si>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</si>
  <si>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</si>
  <si>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</si>
  <si>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</si>
  <si>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</si>
  <si>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</si>
  <si>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</si>
  <si>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</si>
  <si>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</si>
  <si>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</si>
  <si>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</si>
  <si>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</si>
  <si>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</si>
  <si>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</si>
  <si>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</si>
  <si>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</si>
  <si>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</si>
  <si>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</si>
  <si>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</si>
  <si>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</si>
  <si>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</si>
  <si>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</si>
  <si>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</si>
  <si>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</si>
  <si>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</si>
  <si>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</si>
  <si>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</si>
  <si>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</si>
  <si>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</si>
  <si>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</si>
  <si>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</si>
  <si>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</si>
  <si>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</si>
  <si>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</si>
  <si>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</si>
  <si>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</si>
  <si>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</si>
  <si>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</si>
  <si>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</si>
  <si>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</si>
  <si>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</si>
  <si>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</si>
  <si>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</si>
  <si>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</si>
  <si>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</si>
  <si>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</si>
  <si>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</si>
  <si>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</si>
  <si>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</si>
  <si>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</si>
  <si>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</si>
  <si>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</si>
  <si>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</si>
  <si>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</si>
  <si>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</si>
  <si>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</si>
  <si>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</si>
  <si>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</si>
  <si>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</si>
  <si>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</si>
  <si>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</si>
  <si>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</si>
  <si>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</si>
  <si>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</si>
  <si>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</si>
  <si>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</si>
  <si>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</si>
  <si>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</si>
  <si>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</si>
  <si>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</si>
  <si>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</si>
  <si>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</si>
  <si>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</si>
  <si>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</si>
  <si>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</si>
  <si>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</si>
  <si>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</si>
  <si>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</si>
  <si>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</si>
  <si>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</si>
  <si>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</si>
  <si>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</si>
  <si>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</si>
  <si>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</si>
  <si>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</si>
  <si>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</si>
  <si>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</si>
  <si>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</si>
  <si>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</si>
  <si>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</si>
  <si>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</si>
  <si>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</si>
  <si>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</si>
  <si>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</si>
  <si>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</si>
  <si>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</si>
  <si>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</si>
  <si>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</si>
  <si>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</si>
  <si>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</si>
  <si>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</si>
  <si>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</si>
  <si>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</si>
  <si>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</si>
  <si>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</si>
  <si>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</si>
  <si>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</si>
  <si>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</si>
  <si>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</si>
  <si>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</si>
  <si>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</si>
  <si>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</si>
  <si>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</si>
  <si>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</si>
  <si>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</si>
  <si>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</si>
  <si>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</si>
  <si>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</si>
  <si>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</si>
  <si>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</si>
  <si>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</si>
  <si>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</si>
  <si>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</si>
  <si>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</si>
  <si>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</si>
  <si>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</si>
  <si>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</si>
  <si>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</si>
  <si>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</si>
  <si>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</si>
  <si>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</si>
  <si>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</si>
  <si>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</si>
  <si>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</si>
  <si>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</si>
  <si>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</si>
  <si>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</si>
  <si>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</si>
  <si>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</si>
  <si>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</si>
  <si>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</si>
  <si>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</si>
  <si>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</si>
  <si>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</si>
  <si>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</si>
  <si>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</si>
  <si>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</si>
  <si>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</si>
  <si>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</si>
  <si>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</si>
  <si>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</si>
  <si>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</si>
  <si>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</si>
  <si>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</si>
  <si>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</si>
  <si>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</si>
  <si>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</si>
  <si>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</si>
  <si>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</si>
  <si>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</si>
  <si>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</si>
  <si>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</si>
  <si>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</si>
  <si>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</si>
  <si>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</si>
  <si>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</si>
  <si>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</si>
  <si>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</si>
  <si>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</si>
  <si>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</si>
  <si>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</si>
  <si>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</si>
  <si>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</si>
  <si>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</si>
  <si>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</si>
  <si>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</si>
  <si>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</si>
  <si>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</si>
  <si>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</si>
  <si>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</si>
  <si>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</si>
  <si>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</si>
  <si>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</si>
  <si>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</si>
  <si>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</si>
  <si>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</si>
  <si>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</si>
  <si>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</si>
  <si>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</si>
  <si>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</si>
  <si>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</si>
  <si>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</si>
  <si>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</si>
  <si>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</si>
  <si>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</si>
  <si>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</si>
  <si>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</si>
  <si>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</si>
  <si>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</si>
  <si>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</si>
  <si>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</si>
  <si>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</si>
  <si>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</si>
  <si>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</si>
  <si>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</si>
  <si>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</si>
  <si>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</si>
  <si>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</si>
  <si>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</si>
  <si>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</si>
  <si>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</si>
  <si>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</si>
  <si>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</si>
  <si>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</si>
  <si>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</si>
  <si>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</si>
  <si>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</si>
  <si>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</si>
  <si>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</si>
  <si>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</si>
  <si>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</si>
  <si>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</si>
  <si>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</si>
  <si>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</si>
  <si>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</si>
  <si>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</si>
  <si>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</si>
  <si>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</si>
  <si>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</si>
  <si>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</si>
  <si>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</si>
  <si>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</si>
  <si>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</si>
  <si>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</si>
  <si>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</si>
  <si>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</si>
  <si>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</si>
  <si>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</si>
  <si>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</si>
  <si>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</si>
  <si>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</si>
  <si>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</si>
  <si>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</si>
  <si>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</si>
  <si>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</si>
  <si>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</si>
  <si>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</si>
  <si>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</si>
  <si>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</si>
  <si>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</si>
  <si>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</si>
  <si>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</si>
  <si>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</si>
  <si>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</si>
  <si>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</si>
  <si>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</si>
  <si>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</si>
  <si>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</si>
  <si>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</si>
  <si>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</si>
  <si>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</si>
  <si>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</si>
  <si>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</si>
  <si>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</si>
  <si>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</si>
  <si>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</si>
  <si>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</si>
  <si>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</si>
  <si>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</si>
  <si>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</si>
  <si>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</si>
  <si>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</si>
  <si>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</si>
  <si>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</si>
  <si>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</si>
  <si>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</si>
  <si>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</si>
  <si>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</si>
  <si>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</si>
  <si>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</si>
  <si>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</si>
  <si>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</si>
  <si>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</si>
  <si>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</si>
  <si>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</si>
  <si>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</si>
  <si>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</si>
  <si>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</si>
  <si>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</si>
  <si>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</si>
  <si>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</si>
  <si>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</si>
  <si>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</si>
  <si>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</si>
  <si>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</si>
  <si>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</si>
  <si>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</si>
  <si>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</si>
  <si>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</si>
  <si>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</si>
  <si>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</si>
  <si>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</si>
  <si>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</si>
  <si>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</si>
  <si>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</si>
  <si>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</si>
  <si>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</si>
  <si>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</si>
  <si>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</si>
  <si>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</si>
  <si>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</si>
  <si>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</si>
  <si>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</si>
  <si>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</si>
  <si>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</si>
  <si>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</si>
  <si>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</si>
  <si>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</si>
  <si>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</si>
  <si>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</si>
  <si>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</si>
  <si>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</si>
  <si>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</si>
  <si>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</si>
  <si>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</si>
  <si>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</si>
  <si>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</si>
  <si>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</si>
  <si>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</si>
  <si>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</si>
  <si>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</si>
  <si>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</si>
  <si>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</si>
  <si>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</si>
  <si>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</si>
  <si>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</si>
  <si>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</si>
  <si>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</si>
  <si>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</si>
  <si>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</si>
  <si>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</si>
  <si>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</si>
  <si>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</si>
  <si>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</si>
  <si>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</si>
  <si>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</si>
  <si>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</si>
  <si>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</si>
  <si>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</si>
  <si>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</si>
  <si>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</si>
  <si>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</si>
  <si>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</si>
  <si>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</si>
  <si>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</si>
  <si>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</si>
  <si>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</si>
  <si>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</si>
  <si>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</si>
  <si>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</si>
  <si>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</si>
  <si>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</si>
  <si>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</si>
  <si>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</si>
  <si>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</si>
  <si>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</si>
  <si>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</si>
  <si>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</si>
  <si>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</si>
  <si>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</si>
  <si>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</si>
  <si>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</si>
  <si>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</si>
  <si>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</si>
  <si>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</si>
  <si>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</si>
  <si>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</si>
  <si>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</si>
  <si>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</si>
  <si>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</si>
  <si>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</si>
  <si>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</si>
  <si>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</si>
  <si>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</si>
  <si>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</si>
  <si>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</si>
  <si>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</si>
  <si>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</si>
  <si>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</si>
  <si>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</si>
  <si>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</si>
  <si>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</si>
  <si>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</si>
  <si>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</si>
  <si>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</si>
  <si>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</si>
  <si>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</si>
  <si>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</si>
  <si>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</si>
  <si>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</si>
  <si>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</si>
  <si>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</si>
  <si>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</si>
  <si>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</si>
  <si>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</si>
  <si>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</si>
  <si>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</si>
  <si>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</si>
  <si>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</si>
  <si>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</si>
  <si>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</si>
  <si>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</si>
  <si>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</si>
  <si>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</si>
  <si>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</si>
  <si>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</si>
  <si>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</si>
  <si>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</si>
  <si>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</si>
  <si>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</si>
  <si>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</si>
  <si>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</si>
  <si>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</si>
  <si>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</si>
  <si>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</si>
  <si>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</si>
  <si>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</si>
  <si>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</si>
  <si>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</si>
  <si>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</si>
  <si>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</si>
  <si>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</si>
  <si>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</si>
  <si>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</si>
  <si>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</si>
  <si>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</si>
  <si>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</si>
  <si>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</si>
  <si>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</si>
  <si>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</si>
  <si>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</si>
  <si>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</si>
  <si>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</si>
  <si>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</si>
  <si>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</si>
  <si>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</si>
  <si>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</si>
  <si>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</si>
  <si>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</si>
  <si>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</si>
  <si>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</si>
  <si>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</si>
  <si>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</si>
  <si>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</si>
  <si>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</si>
  <si>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</si>
  <si>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</si>
  <si>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</si>
  <si>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</si>
  <si>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</si>
  <si>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</si>
  <si>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</si>
  <si>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</si>
  <si>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</si>
  <si>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</si>
  <si>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</si>
  <si>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</si>
  <si>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</si>
  <si>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</si>
  <si>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</si>
  <si>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</si>
  <si>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</si>
  <si>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</si>
  <si>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</si>
  <si>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</si>
  <si>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</si>
  <si>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</si>
  <si>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</si>
  <si>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</si>
  <si>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</si>
  <si>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</si>
  <si>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</si>
  <si>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</si>
  <si>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</si>
  <si>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</si>
  <si>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</si>
  <si>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</si>
  <si>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</si>
  <si>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</si>
  <si>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</si>
  <si>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</si>
  <si>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</si>
  <si>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</si>
  <si>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</si>
  <si>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</si>
  <si>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</si>
  <si>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</si>
  <si>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</si>
  <si>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</si>
  <si>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</si>
  <si>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</si>
  <si>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</si>
  <si>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</si>
  <si>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</si>
  <si>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</si>
  <si>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</si>
  <si>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</si>
  <si>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</si>
  <si>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</si>
  <si>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</si>
  <si>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</si>
  <si>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</si>
  <si>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</si>
  <si>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</si>
  <si>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</si>
  <si>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</si>
  <si>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</si>
  <si>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</si>
  <si>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</si>
  <si>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</si>
  <si>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</si>
  <si>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</si>
  <si>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</si>
  <si>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</si>
  <si>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</si>
  <si>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</si>
  <si>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</si>
  <si>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</si>
  <si>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</si>
  <si>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</si>
  <si>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</si>
  <si>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</si>
  <si>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</si>
  <si>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</si>
  <si>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</si>
  <si>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</si>
  <si>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</si>
  <si>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</si>
  <si>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</si>
  <si>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</si>
  <si>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</si>
  <si>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</si>
  <si>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</si>
  <si>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</si>
  <si>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</si>
  <si>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</si>
  <si>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</si>
  <si>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</si>
  <si>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</si>
  <si>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</si>
  <si>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</si>
  <si>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</si>
  <si>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</si>
  <si>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</si>
  <si>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</si>
  <si>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</si>
  <si>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</si>
  <si>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</si>
  <si>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</si>
  <si>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</si>
  <si>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</si>
  <si>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</si>
  <si>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</si>
  <si>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</si>
  <si>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</si>
  <si>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</si>
  <si>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</si>
  <si>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</si>
  <si>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</si>
  <si>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</si>
  <si>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</si>
  <si>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</si>
  <si>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</si>
  <si>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</si>
  <si>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</si>
  <si>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</si>
  <si>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</si>
  <si>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</si>
  <si>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</si>
  <si>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</si>
  <si>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</si>
  <si>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</si>
  <si>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</si>
  <si>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</si>
  <si>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</si>
  <si>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</si>
  <si>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</si>
  <si>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</si>
  <si>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</si>
  <si>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</si>
  <si>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</si>
  <si>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</si>
  <si>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</si>
  <si>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</si>
  <si>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</si>
  <si>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</si>
  <si>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</si>
  <si>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</si>
  <si>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</si>
  <si>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</si>
  <si>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</si>
  <si>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</si>
  <si>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</si>
  <si>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</si>
  <si>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</si>
  <si>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</si>
  <si>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</si>
  <si>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</si>
  <si>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</si>
  <si>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</si>
  <si>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</si>
  <si>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</si>
  <si>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</si>
  <si>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</si>
  <si>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</si>
  <si>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</si>
  <si>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</si>
  <si>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</si>
  <si>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</si>
  <si>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</si>
  <si>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</si>
  <si>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</si>
  <si>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</si>
  <si>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</si>
  <si>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</si>
  <si>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</si>
  <si>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</si>
  <si>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</si>
  <si>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</si>
  <si>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</si>
  <si>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</si>
  <si>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</si>
  <si>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</si>
  <si>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</si>
  <si>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</si>
  <si>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</si>
  <si>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</si>
  <si>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</si>
  <si>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</si>
  <si>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</si>
  <si>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</si>
  <si>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</si>
  <si>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</si>
  <si>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</si>
  <si>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</si>
  <si>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</si>
  <si>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</si>
  <si>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</si>
  <si>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</si>
  <si>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</si>
  <si>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</si>
  <si>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</si>
  <si>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</si>
  <si>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</si>
  <si>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</si>
  <si>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</si>
  <si>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</si>
  <si>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</si>
  <si>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</si>
  <si>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</si>
  <si>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</si>
  <si>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</si>
  <si>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</si>
  <si>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</si>
  <si>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</si>
  <si>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</si>
  <si>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</si>
  <si>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</si>
  <si>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</si>
  <si>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</si>
  <si>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</si>
  <si>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</si>
  <si>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</si>
  <si>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</si>
  <si>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</si>
  <si>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</si>
  <si>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</si>
  <si>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</si>
  <si>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</si>
  <si>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</si>
  <si>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</si>
  <si>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</si>
  <si>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</si>
  <si>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</si>
  <si>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</si>
  <si>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</si>
  <si>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</si>
  <si>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</si>
  <si>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</si>
  <si>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</si>
  <si>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</si>
  <si>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</si>
  <si>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</si>
  <si>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</si>
  <si>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</si>
  <si>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</si>
  <si>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</si>
  <si>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</si>
  <si>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</si>
  <si>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</si>
  <si>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</si>
  <si>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</si>
  <si>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</si>
  <si>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</si>
  <si>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</si>
  <si>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</si>
  <si>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</si>
  <si>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</si>
  <si>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</si>
  <si>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</si>
  <si>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</si>
  <si>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</si>
  <si>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</si>
  <si>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</si>
  <si>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</si>
  <si>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</si>
  <si>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</si>
  <si>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</si>
  <si>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</si>
  <si>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</si>
  <si>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</si>
  <si>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</si>
  <si>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</si>
  <si>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</si>
  <si>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</si>
  <si>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</si>
  <si>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</si>
  <si>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</si>
  <si>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</si>
  <si>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</si>
  <si>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</si>
  <si>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</si>
  <si>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</si>
  <si>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</si>
  <si>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</si>
  <si>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</si>
  <si>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</si>
  <si>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</si>
  <si>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</si>
  <si>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</si>
  <si>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</si>
  <si>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</si>
  <si>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</si>
  <si>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</si>
  <si>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</si>
  <si>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</si>
  <si>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</si>
  <si>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</si>
  <si>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</si>
  <si>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</si>
  <si>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</si>
  <si>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</si>
  <si>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</si>
  <si>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</si>
  <si>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</si>
  <si>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</si>
  <si>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</si>
  <si>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</si>
  <si>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</si>
  <si>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</si>
  <si>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</si>
  <si>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</si>
  <si>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</si>
  <si>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</si>
  <si>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</si>
  <si>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</si>
  <si>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</si>
  <si>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</si>
  <si>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</si>
  <si>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</si>
  <si>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</si>
  <si>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</si>
  <si>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</si>
  <si>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</si>
  <si>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</si>
  <si>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</si>
  <si>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</si>
  <si>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</si>
  <si>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</si>
  <si>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</si>
  <si>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</si>
  <si>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</si>
  <si>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</si>
  <si>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</si>
  <si>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</si>
  <si>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</si>
  <si>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</si>
  <si>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</si>
  <si>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</si>
  <si>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</si>
  <si>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</si>
  <si>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</si>
  <si>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</si>
  <si>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</si>
  <si>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</si>
  <si>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</si>
  <si>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</si>
  <si>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</si>
  <si>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</si>
  <si>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</si>
  <si>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</si>
  <si>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</si>
  <si>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</si>
  <si>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</si>
  <si>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</si>
  <si>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</si>
  <si>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</si>
  <si>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</si>
  <si>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</si>
  <si>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</si>
  <si>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</si>
  <si>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</si>
  <si>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</si>
  <si>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</si>
  <si>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</si>
  <si>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</si>
  <si>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</si>
  <si>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</si>
  <si>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</si>
  <si>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</si>
  <si>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</si>
  <si>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</si>
  <si>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</si>
  <si>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</si>
  <si>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</si>
  <si>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</si>
  <si>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</si>
  <si>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</si>
  <si>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</si>
  <si>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</si>
  <si>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</si>
  <si>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</si>
  <si>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</si>
  <si>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</si>
  <si>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</si>
  <si>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</si>
  <si>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</si>
  <si>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</si>
  <si>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</si>
  <si>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</si>
  <si>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</si>
  <si>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</si>
  <si>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</si>
  <si>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</si>
  <si>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</si>
  <si>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</si>
  <si>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</si>
  <si>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</si>
  <si>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</si>
  <si>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</si>
  <si>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</si>
  <si>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</si>
  <si>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</si>
  <si>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</si>
  <si>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</si>
  <si>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</si>
  <si>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</si>
  <si>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</si>
  <si>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</si>
  <si>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</si>
  <si>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</si>
  <si>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</si>
  <si>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</si>
  <si>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</si>
  <si>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</si>
  <si>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</si>
  <si>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</si>
  <si>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</si>
  <si>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</si>
  <si>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</si>
  <si>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</si>
  <si>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</si>
  <si>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</si>
  <si>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</si>
  <si>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</si>
  <si>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</si>
  <si>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</si>
  <si>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</si>
  <si>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</si>
  <si>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</si>
  <si>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</si>
  <si>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</si>
  <si>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</si>
  <si>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</si>
  <si>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</si>
  <si>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</si>
  <si>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</si>
  <si>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</si>
  <si>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</si>
  <si>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</si>
  <si>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</si>
  <si>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</si>
  <si>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</si>
  <si>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</si>
  <si>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</si>
  <si>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</si>
  <si>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</si>
  <si>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</si>
  <si>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</si>
  <si>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</si>
  <si>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</si>
  <si>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</si>
  <si>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</si>
  <si>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</si>
  <si>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</si>
  <si>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</si>
  <si>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</si>
  <si>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</si>
  <si>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</si>
  <si>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</si>
  <si>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</si>
  <si>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</si>
  <si>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</si>
  <si>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</si>
  <si>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</si>
  <si>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</si>
  <si>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</si>
  <si>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</si>
  <si>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</si>
  <si>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</si>
  <si>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</si>
  <si>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</si>
  <si>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</si>
  <si>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</si>
  <si>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</si>
  <si>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</si>
  <si>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</si>
  <si>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</si>
  <si>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</si>
  <si>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</si>
  <si>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</si>
  <si>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</si>
  <si>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</si>
  <si>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</si>
  <si>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</si>
  <si>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</si>
  <si>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</si>
  <si>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</si>
  <si>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</si>
  <si>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</si>
  <si>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</si>
  <si>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</si>
  <si>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</si>
  <si>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</si>
  <si>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</si>
  <si>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</si>
  <si>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</si>
  <si>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</si>
  <si>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</si>
  <si>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</si>
  <si>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</si>
  <si>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</si>
  <si>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</si>
  <si>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</si>
  <si>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</si>
  <si>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</si>
  <si>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</si>
  <si>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</si>
  <si>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</si>
  <si>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</si>
  <si>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</si>
  <si>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</si>
  <si>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</si>
  <si>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</si>
  <si>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</si>
  <si>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</si>
  <si>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</si>
  <si>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</si>
  <si>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</si>
  <si>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</si>
  <si>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</si>
  <si>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</si>
  <si>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</si>
  <si>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</si>
  <si>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</si>
  <si>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</si>
  <si>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</si>
  <si>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</si>
  <si>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</si>
  <si>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</si>
  <si>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</si>
  <si>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</si>
  <si>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</si>
  <si>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</si>
  <si>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</si>
  <si>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</si>
  <si>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</si>
  <si>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</si>
  <si>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</si>
  <si>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</si>
  <si>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</si>
  <si>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</si>
  <si>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</si>
  <si>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</si>
  <si>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</si>
  <si>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</si>
  <si>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</si>
  <si>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</si>
  <si>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</si>
  <si>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</si>
  <si>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</si>
  <si>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</si>
  <si>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</si>
  <si>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</si>
  <si>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</si>
  <si>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</si>
  <si>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</si>
  <si>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</si>
  <si>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</si>
  <si>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</si>
  <si>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</si>
  <si>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</si>
  <si>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</si>
  <si>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</si>
  <si>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</si>
  <si>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</si>
  <si>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</si>
  <si>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</si>
  <si>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</si>
  <si>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</si>
  <si>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</si>
  <si>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</si>
  <si>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</si>
  <si>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</si>
  <si>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</si>
  <si>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</si>
  <si>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</si>
  <si>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</si>
  <si>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</si>
  <si>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</si>
  <si>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</si>
  <si>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</si>
  <si>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</si>
  <si>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</si>
  <si>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</si>
  <si>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</si>
  <si>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</si>
  <si>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</si>
  <si>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</si>
  <si>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</si>
  <si>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</si>
  <si>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</si>
  <si>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</si>
  <si>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</si>
  <si>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</si>
  <si>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</si>
  <si>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</si>
  <si>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</si>
  <si>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</si>
  <si>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</si>
  <si>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</si>
  <si>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</si>
  <si>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</si>
  <si>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</si>
  <si>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</si>
  <si>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</si>
  <si>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</si>
  <si>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</si>
  <si>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</si>
  <si>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</si>
  <si>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</si>
  <si>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</si>
  <si>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</si>
  <si>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</si>
  <si>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</si>
  <si>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</si>
  <si>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</si>
  <si>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</si>
  <si>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</si>
  <si>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</si>
  <si>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</si>
  <si>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</si>
  <si>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</si>
  <si>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</si>
  <si>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</si>
  <si>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</si>
  <si>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</si>
  <si>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</si>
  <si>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</si>
  <si>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</si>
  <si>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</si>
  <si>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</si>
  <si>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</si>
  <si>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</si>
  <si>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</si>
  <si>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</si>
  <si>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</si>
  <si>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</si>
  <si>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</si>
  <si>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</si>
  <si>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</si>
  <si>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</si>
  <si>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</si>
  <si>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</si>
  <si>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</si>
  <si>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</si>
  <si>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</si>
  <si>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</si>
  <si>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</si>
  <si>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</si>
  <si>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</si>
  <si>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</si>
  <si>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</si>
  <si>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</si>
  <si>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</si>
  <si>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</si>
  <si>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</si>
  <si>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</si>
  <si>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</si>
  <si>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</si>
  <si>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</si>
  <si>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</si>
  <si>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</si>
  <si>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</si>
  <si>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</si>
  <si>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</si>
  <si>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</si>
  <si>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</si>
  <si>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</si>
  <si>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</si>
  <si>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</si>
  <si>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</si>
  <si>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</si>
  <si>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</si>
  <si>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</si>
  <si>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</si>
  <si>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</si>
  <si>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</si>
  <si>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</si>
  <si>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</si>
  <si>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</si>
  <si>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</si>
  <si>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</si>
  <si>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</si>
  <si>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</si>
  <si>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</si>
  <si>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</si>
  <si>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</si>
  <si>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</si>
  <si>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</si>
  <si>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</si>
  <si>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</si>
  <si>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</si>
  <si>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</si>
  <si>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</si>
  <si>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</si>
  <si>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</si>
  <si>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</si>
  <si>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</si>
  <si>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</si>
  <si>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</si>
  <si>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</si>
  <si>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</si>
  <si>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</si>
  <si>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</si>
  <si>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</si>
  <si>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</si>
  <si>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</si>
  <si>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</si>
  <si>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</si>
  <si>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</si>
  <si>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</si>
  <si>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</si>
  <si>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</si>
  <si>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</si>
  <si>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</si>
  <si>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</si>
  <si>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</si>
  <si>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</si>
  <si>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</si>
  <si>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</si>
  <si>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</si>
  <si>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</si>
  <si>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</si>
  <si>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</si>
  <si>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</si>
  <si>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</si>
  <si>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</si>
  <si>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</si>
  <si>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</si>
  <si>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</si>
  <si>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</si>
  <si>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</si>
  <si>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</si>
  <si>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</si>
  <si>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</si>
  <si>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</si>
  <si>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</si>
  <si>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</si>
  <si>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</si>
  <si>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</si>
  <si>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</si>
  <si>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</si>
  <si>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</si>
  <si>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</si>
  <si>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</si>
  <si>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</si>
  <si>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</si>
  <si>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</si>
  <si>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</si>
  <si>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</si>
  <si>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</si>
  <si>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</si>
  <si>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</si>
  <si>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</si>
  <si>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</si>
  <si>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</si>
  <si>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</si>
  <si>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</si>
  <si>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</si>
  <si>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</si>
  <si>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</si>
  <si>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</si>
  <si>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</si>
  <si>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</si>
  <si>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</si>
  <si>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</si>
  <si>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</si>
  <si>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</si>
  <si>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</si>
  <si>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</si>
  <si>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</si>
  <si>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</si>
  <si>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</si>
  <si>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</si>
  <si>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</si>
  <si>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</si>
  <si>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</si>
  <si>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</si>
  <si>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</si>
  <si>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</si>
  <si>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</si>
  <si>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</si>
  <si>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</si>
  <si>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</si>
  <si>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</si>
  <si>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</si>
  <si>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</si>
  <si>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</si>
  <si>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</si>
  <si>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</si>
  <si>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</si>
  <si>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</si>
  <si>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</si>
  <si>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</si>
  <si>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</si>
  <si>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</si>
  <si>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</si>
  <si>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</si>
  <si>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</si>
  <si>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</si>
  <si>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</si>
  <si>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</si>
  <si>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</si>
  <si>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</si>
  <si>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</si>
  <si>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</si>
  <si>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</si>
  <si>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</si>
  <si>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</si>
  <si>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</si>
  <si>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</si>
  <si>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</si>
  <si>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</si>
  <si>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</si>
  <si>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</si>
  <si>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</si>
  <si>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</si>
  <si>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</si>
  <si>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</si>
  <si>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</si>
  <si>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</si>
  <si>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</si>
  <si>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</si>
  <si>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</si>
  <si>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</si>
  <si>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</si>
  <si>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</si>
  <si>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</si>
  <si>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</si>
  <si>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</si>
  <si>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</si>
  <si>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</si>
  <si>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</si>
  <si>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</si>
  <si>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</si>
  <si>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</si>
  <si>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</si>
  <si>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</si>
  <si>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</si>
  <si>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</si>
  <si>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</si>
  <si>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</si>
  <si>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</si>
  <si>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</si>
  <si>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</si>
  <si>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</si>
  <si>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</si>
  <si>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</si>
  <si>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</si>
  <si>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</si>
  <si>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</si>
  <si>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</si>
  <si>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</si>
  <si>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</si>
  <si>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</si>
  <si>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</si>
  <si>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</si>
  <si>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</si>
  <si>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</si>
  <si>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</si>
  <si>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</si>
  <si>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</si>
  <si>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</si>
  <si>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</si>
  <si>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</si>
  <si>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</si>
  <si>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</si>
  <si>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</si>
  <si>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</si>
  <si>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</si>
  <si>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</si>
  <si>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</si>
  <si>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</si>
  <si>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</si>
  <si>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</si>
  <si>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</si>
  <si>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</si>
  <si>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</si>
  <si>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</si>
  <si>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</si>
  <si>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</si>
  <si>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</si>
  <si>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</si>
  <si>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</si>
  <si>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</si>
  <si>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</si>
  <si>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</si>
  <si>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</si>
  <si>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</si>
  <si>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</si>
  <si>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</si>
  <si>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</si>
  <si>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</si>
  <si>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</si>
  <si>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</si>
  <si>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</si>
  <si>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</si>
  <si>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</si>
  <si>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</si>
  <si>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</si>
  <si>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</si>
  <si>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</si>
  <si>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</si>
  <si>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</si>
  <si>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</si>
  <si>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</si>
  <si>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</si>
  <si>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</si>
  <si>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</si>
  <si>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</si>
  <si>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</si>
  <si>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</si>
  <si>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</si>
  <si>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</si>
  <si>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</si>
  <si>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</si>
  <si>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</si>
  <si>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</si>
  <si>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</si>
  <si>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</si>
  <si>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</si>
  <si>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</si>
  <si>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</si>
  <si>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</si>
  <si>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</si>
  <si>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</si>
  <si>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</si>
  <si>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</si>
  <si>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</si>
  <si>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</si>
  <si>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</si>
  <si>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</si>
  <si>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</si>
  <si>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</si>
  <si>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</si>
  <si>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</si>
  <si>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</si>
  <si>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</si>
  <si>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</si>
  <si>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</si>
  <si>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</si>
  <si>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</si>
  <si>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</si>
  <si>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</si>
  <si>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</si>
  <si>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</si>
  <si>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</si>
  <si>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</si>
  <si>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</si>
  <si>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</si>
  <si>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</si>
  <si>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</si>
  <si>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</si>
  <si>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</si>
  <si>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</si>
  <si>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</si>
  <si>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</si>
  <si>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</si>
  <si>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</si>
  <si>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</si>
  <si>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</si>
  <si>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</si>
  <si>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</si>
  <si>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</si>
  <si>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</si>
  <si>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</si>
  <si>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</si>
  <si>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</si>
  <si>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</si>
  <si>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</si>
  <si>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</si>
  <si>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</si>
  <si>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</si>
  <si>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</si>
  <si>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</si>
  <si>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</si>
  <si>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</si>
  <si>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</si>
  <si>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</si>
  <si>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</si>
  <si>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</si>
  <si>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</si>
  <si>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</si>
  <si>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</si>
  <si>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</si>
  <si>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</si>
  <si>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</si>
  <si>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</si>
  <si>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</si>
  <si>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</si>
  <si>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</si>
  <si>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</si>
  <si>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</si>
  <si>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</si>
  <si>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</si>
  <si>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</si>
  <si>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</si>
  <si>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</si>
  <si>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</si>
  <si>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</si>
  <si>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</si>
  <si>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</si>
  <si>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</si>
  <si>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</si>
  <si>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</si>
  <si>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</si>
  <si>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</si>
  <si>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</si>
  <si>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</si>
  <si>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</si>
  <si>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</si>
  <si>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</si>
  <si>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</si>
  <si>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</si>
  <si>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</si>
  <si>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</si>
  <si>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</si>
  <si>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</si>
  <si>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</si>
  <si>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</si>
  <si>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</si>
  <si>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</si>
  <si>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</si>
  <si>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</si>
  <si>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</si>
  <si>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</si>
  <si>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</si>
  <si>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</si>
  <si>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</si>
  <si>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</si>
  <si>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</si>
  <si>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</si>
  <si>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</si>
  <si>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</si>
  <si>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</si>
  <si>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</si>
  <si>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</si>
  <si>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</si>
  <si>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</si>
  <si>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</si>
  <si>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</si>
  <si>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</si>
  <si>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</si>
  <si>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</si>
  <si>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</si>
  <si>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</si>
  <si>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</si>
  <si>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</si>
  <si>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</si>
  <si>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</si>
  <si>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</si>
  <si>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</si>
  <si>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</si>
  <si>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</si>
  <si>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</si>
  <si>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</si>
  <si>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</si>
  <si>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</si>
  <si>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</si>
  <si>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</si>
  <si>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</si>
  <si>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</si>
  <si>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</si>
  <si>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</si>
  <si>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</si>
  <si>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</si>
  <si>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</si>
  <si>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</si>
  <si>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</si>
  <si>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</si>
  <si>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</si>
  <si>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</si>
  <si>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</si>
  <si>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</si>
  <si>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</si>
  <si>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</si>
  <si>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</si>
  <si>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</si>
  <si>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</si>
  <si>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</si>
  <si>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</si>
  <si>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</si>
  <si>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</si>
  <si>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</si>
  <si>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</si>
  <si>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</si>
  <si>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</si>
  <si>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</si>
  <si>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</si>
  <si>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</si>
  <si>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</si>
  <si>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</si>
  <si>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</si>
  <si>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</si>
  <si>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</si>
  <si>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</si>
  <si>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</si>
  <si>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</si>
  <si>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</si>
  <si>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</si>
  <si>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</si>
  <si>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</si>
  <si>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</si>
  <si>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</si>
  <si>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</si>
  <si>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</si>
  <si>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</si>
  <si>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</si>
  <si>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</si>
  <si>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</si>
  <si>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</si>
  <si>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</si>
  <si>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</si>
  <si>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</si>
  <si>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</si>
  <si>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</si>
  <si>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</si>
  <si>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</si>
  <si>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</si>
  <si>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</si>
  <si>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</si>
  <si>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</si>
  <si>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</si>
  <si>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</si>
  <si>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</si>
  <si>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</si>
  <si>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</si>
  <si>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</si>
  <si>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</si>
  <si>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</si>
  <si>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</si>
  <si>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</si>
  <si>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</si>
  <si>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</si>
  <si>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</si>
  <si>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</si>
  <si>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</si>
  <si>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</si>
  <si>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</si>
  <si>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</si>
  <si>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</si>
  <si>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</si>
  <si>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</si>
  <si>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</si>
  <si>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</si>
  <si>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</si>
  <si>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</si>
  <si>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</si>
  <si>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</si>
  <si>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</si>
  <si>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</si>
  <si>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</si>
  <si>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</si>
  <si>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</si>
  <si>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</si>
  <si>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</si>
  <si>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</si>
  <si>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</si>
  <si>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</si>
  <si>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</si>
  <si>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</si>
  <si>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</si>
  <si>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</si>
  <si>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</si>
  <si>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</si>
  <si>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</si>
  <si>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</si>
  <si>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</si>
  <si>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</si>
  <si>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</si>
  <si>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</si>
  <si>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</si>
  <si>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</si>
  <si>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</si>
  <si>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</si>
  <si>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</si>
  <si>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</si>
  <si>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</si>
  <si>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</si>
  <si>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</si>
  <si>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</si>
  <si>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</si>
  <si>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</si>
  <si>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</si>
  <si>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</si>
  <si>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</si>
  <si>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</si>
  <si>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</si>
  <si>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</si>
  <si>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</si>
  <si>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</si>
  <si>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</si>
  <si>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</si>
  <si>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</si>
  <si>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</si>
  <si>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</si>
  <si>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</si>
  <si>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</si>
  <si>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</si>
  <si>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</si>
  <si>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</si>
  <si>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</si>
  <si>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</si>
  <si>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</si>
  <si>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</si>
  <si>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</si>
  <si>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</si>
  <si>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</si>
  <si>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</si>
  <si>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</si>
  <si>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</si>
  <si>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</si>
  <si>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</si>
  <si>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</si>
  <si>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</si>
  <si>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</si>
  <si>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</si>
  <si>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</si>
  <si>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</si>
  <si>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</si>
  <si>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</si>
  <si>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</si>
  <si>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</si>
  <si>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</si>
  <si>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</si>
  <si>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</si>
  <si>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</si>
  <si>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</si>
  <si>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</si>
  <si>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</si>
  <si>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</si>
  <si>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</si>
  <si>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</si>
  <si>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</si>
  <si>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</si>
  <si>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</si>
  <si>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</si>
  <si>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</si>
  <si>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</si>
  <si>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</si>
  <si>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</si>
  <si>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</si>
  <si>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</si>
  <si>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</si>
  <si>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</si>
  <si>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</si>
  <si>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</si>
  <si>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</si>
  <si>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</si>
  <si>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</si>
  <si>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</si>
  <si>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</si>
  <si>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</si>
  <si>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</si>
  <si>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</si>
  <si>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</si>
  <si>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</si>
  <si>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</si>
  <si>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</si>
  <si>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</si>
  <si>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</si>
  <si>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</si>
  <si>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</si>
  <si>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</si>
  <si>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</si>
  <si>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</si>
  <si>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</si>
  <si>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</si>
  <si>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</si>
  <si>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</si>
  <si>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</si>
  <si>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</si>
  <si>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</si>
  <si>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</si>
  <si>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</si>
  <si>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</si>
  <si>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</si>
  <si>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</si>
  <si>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</si>
  <si>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</si>
  <si>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</si>
  <si>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</si>
  <si>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</si>
  <si>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</si>
  <si>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</si>
  <si>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</si>
  <si>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</si>
  <si>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</si>
  <si>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</si>
  <si>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</si>
  <si>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</si>
  <si>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</si>
  <si>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</si>
  <si>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</si>
  <si>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</si>
  <si>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</si>
  <si>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</si>
  <si>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</si>
  <si>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</si>
  <si>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</si>
  <si>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</si>
  <si>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</si>
  <si>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</si>
  <si>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</si>
  <si>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</si>
  <si>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</si>
  <si>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</si>
  <si>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</si>
  <si>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</si>
  <si>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</si>
  <si>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</si>
  <si>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</si>
  <si>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</si>
  <si>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</si>
  <si>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</si>
  <si>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</si>
  <si>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</si>
  <si>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</si>
  <si>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</si>
  <si>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</si>
  <si>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</si>
  <si>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</si>
  <si>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</si>
  <si>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</si>
  <si>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</si>
  <si>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</si>
  <si>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</si>
  <si>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</si>
  <si>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</si>
  <si>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</si>
  <si>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</si>
  <si>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</si>
  <si>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</si>
  <si>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</si>
  <si>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</si>
  <si>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</si>
  <si>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</si>
  <si>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</si>
  <si>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</si>
  <si>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</si>
  <si>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</si>
  <si>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</si>
  <si>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</si>
  <si>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</si>
  <si>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</si>
  <si>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</si>
  <si>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</si>
  <si>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</si>
  <si>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</si>
  <si>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</si>
  <si>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</si>
  <si>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</si>
  <si>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</si>
  <si>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</si>
  <si>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</si>
  <si>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</si>
  <si>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</si>
  <si>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</si>
  <si>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</si>
  <si>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</si>
  <si>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</si>
  <si>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</si>
  <si>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</si>
  <si>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</si>
  <si>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</si>
  <si>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</si>
  <si>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</si>
  <si>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</si>
  <si>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</si>
  <si>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</si>
  <si>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</si>
  <si>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</si>
  <si>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</si>
  <si>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</si>
  <si>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</si>
  <si>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</si>
  <si>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</si>
  <si>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</si>
  <si>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</si>
  <si>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</si>
  <si>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</si>
  <si>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</si>
  <si>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</si>
  <si>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</si>
  <si>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</si>
  <si>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</si>
  <si>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</si>
  <si>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</si>
  <si>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</si>
  <si>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</si>
  <si>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</si>
  <si>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</si>
  <si>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</si>
  <si>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</si>
  <si>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</si>
  <si>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</si>
  <si>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</si>
  <si>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</si>
  <si>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</si>
  <si>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</si>
  <si>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</si>
  <si>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</si>
  <si>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</si>
  <si>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</si>
  <si>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</si>
  <si>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</si>
  <si>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</si>
  <si>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</si>
  <si>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</si>
  <si>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</si>
  <si>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</si>
  <si>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</si>
  <si>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</si>
  <si>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</si>
  <si>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</si>
  <si>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</si>
  <si>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</si>
  <si>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</si>
  <si>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</si>
  <si>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</si>
  <si>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</si>
  <si>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</si>
  <si>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</si>
  <si>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</si>
  <si>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</si>
  <si>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</si>
  <si>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</si>
  <si>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</si>
  <si>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</si>
  <si>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</si>
  <si>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</si>
  <si>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</si>
  <si>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</si>
  <si>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</si>
  <si>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</si>
  <si>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</si>
  <si>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</si>
  <si>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</si>
  <si>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</si>
  <si>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</si>
  <si>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</si>
  <si>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</si>
  <si>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</si>
  <si>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</si>
  <si>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</si>
  <si>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</si>
  <si>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</si>
  <si>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</si>
  <si>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</si>
  <si>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</si>
  <si>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</si>
  <si>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</si>
  <si>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</si>
  <si>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</si>
  <si>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</si>
  <si>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</si>
  <si>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</si>
  <si>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</si>
  <si>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</si>
  <si>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</si>
  <si>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</si>
  <si>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</si>
  <si>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</si>
  <si>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</si>
  <si>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</si>
  <si>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</si>
  <si>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</si>
  <si>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</si>
  <si>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</si>
  <si>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</si>
  <si>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</si>
  <si>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</si>
  <si>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</si>
  <si>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</si>
  <si>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</si>
  <si>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</si>
  <si>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</si>
  <si>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</si>
  <si>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</si>
  <si>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</si>
  <si>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</si>
  <si>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</si>
  <si>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</si>
  <si>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</si>
  <si>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</si>
  <si>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</si>
  <si>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</si>
  <si>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</si>
  <si>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</si>
  <si>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</si>
  <si>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</si>
  <si>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</si>
  <si>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</si>
  <si>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</si>
  <si>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</si>
  <si>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</si>
  <si>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</si>
  <si>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</si>
  <si>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</si>
  <si>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</si>
  <si>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</si>
  <si>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</si>
  <si>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</si>
  <si>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</si>
  <si>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</si>
  <si>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</si>
  <si>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</si>
  <si>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</si>
  <si>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</si>
  <si>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</si>
  <si>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</si>
  <si>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</si>
  <si>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</si>
  <si>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</si>
  <si>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</si>
  <si>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</si>
  <si>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</si>
  <si>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</si>
  <si>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</si>
  <si>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</si>
  <si>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</si>
  <si>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</si>
  <si>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</si>
  <si>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</si>
  <si>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</si>
  <si>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</si>
  <si>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</si>
  <si>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</si>
  <si>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</si>
  <si>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</si>
  <si>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</si>
  <si>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</si>
  <si>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</si>
  <si>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</si>
  <si>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</si>
  <si>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</si>
  <si>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</si>
  <si>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</si>
  <si>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</si>
  <si>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</si>
  <si>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</si>
  <si>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</si>
  <si>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</si>
  <si>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</si>
  <si>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</si>
  <si>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</si>
  <si>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</si>
  <si>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</si>
  <si>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</si>
  <si>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</si>
  <si>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</si>
  <si>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</si>
  <si>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</si>
  <si>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</si>
  <si>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</si>
  <si>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</si>
  <si>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</si>
  <si>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</si>
  <si>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</si>
  <si>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</si>
  <si>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</si>
  <si>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</si>
  <si>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</si>
  <si>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</si>
  <si>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</si>
  <si>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</si>
  <si>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</si>
  <si>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</si>
  <si>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</si>
  <si>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</si>
  <si>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</si>
  <si>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</si>
  <si>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</si>
  <si>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</si>
  <si>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</si>
  <si>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</si>
  <si>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</si>
  <si>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</si>
  <si>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</si>
  <si>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</si>
  <si>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</si>
  <si>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</si>
  <si>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</si>
  <si>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</si>
  <si>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</si>
  <si>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</si>
  <si>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</si>
  <si>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</si>
  <si>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</si>
  <si>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</si>
  <si>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</si>
  <si>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</si>
  <si>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</si>
  <si>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</si>
  <si>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</si>
  <si>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</si>
  <si>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</si>
  <si>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</si>
  <si>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</si>
  <si>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</si>
  <si>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</si>
  <si>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</si>
  <si>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</si>
  <si>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</si>
  <si>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</si>
  <si>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</si>
  <si>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</si>
  <si>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</si>
  <si>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</si>
  <si>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</si>
  <si>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</si>
  <si>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</si>
  <si>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</si>
  <si>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</si>
  <si>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</si>
  <si>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</si>
  <si>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</si>
  <si>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</si>
  <si>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</si>
  <si>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</si>
  <si>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</si>
  <si>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</si>
  <si>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</si>
  <si>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</si>
  <si>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</si>
  <si>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</si>
  <si>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</si>
  <si>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</si>
  <si>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</si>
  <si>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</si>
  <si>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</si>
  <si>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</si>
  <si>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</si>
  <si>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</si>
  <si>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</si>
  <si>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</si>
  <si>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</si>
  <si>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</si>
  <si>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</si>
  <si>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</si>
  <si>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</si>
  <si>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</si>
  <si>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</si>
  <si>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</si>
  <si>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</si>
  <si>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</si>
  <si>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</si>
  <si>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</si>
  <si>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</si>
  <si>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</si>
  <si>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</si>
  <si>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</si>
  <si>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</si>
  <si>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</si>
  <si>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</si>
  <si>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</si>
  <si>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</si>
  <si>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</si>
  <si>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</si>
  <si>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</si>
  <si>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</si>
  <si>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</si>
  <si>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</si>
  <si>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</si>
  <si>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</si>
  <si>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</si>
  <si>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</si>
  <si>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</si>
  <si>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</si>
  <si>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</si>
  <si>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</si>
  <si>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</si>
  <si>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</si>
  <si>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</si>
  <si>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</si>
  <si>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</si>
  <si>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</si>
  <si>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</si>
  <si>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</si>
  <si>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</si>
  <si>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</si>
  <si>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</si>
  <si>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</si>
  <si>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</si>
  <si>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</si>
  <si>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</si>
  <si>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</si>
  <si>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</si>
  <si>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</si>
  <si>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</si>
  <si>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</si>
  <si>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</si>
  <si>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</si>
  <si>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</si>
  <si>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</si>
  <si>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</si>
  <si>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</si>
  <si>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</si>
  <si>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</si>
  <si>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</si>
  <si>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</si>
  <si>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</si>
  <si>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</si>
  <si>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</si>
  <si>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</si>
  <si>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</si>
  <si>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</si>
  <si>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</si>
  <si>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</si>
  <si>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</si>
  <si>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</si>
  <si>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</si>
  <si>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</si>
  <si>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</si>
  <si>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</si>
  <si>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</si>
  <si>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</si>
  <si>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</si>
  <si>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</si>
  <si>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</si>
  <si>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</si>
  <si>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</si>
  <si>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</si>
  <si>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</si>
  <si>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</si>
  <si>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</si>
  <si>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</si>
  <si>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</si>
  <si>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</si>
  <si>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</si>
  <si>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</si>
  <si>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</si>
  <si>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</si>
  <si>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</si>
  <si>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</si>
  <si>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</si>
  <si>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</si>
  <si>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</si>
  <si>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</si>
  <si>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</si>
  <si>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</si>
  <si>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</si>
  <si>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</si>
  <si>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</si>
  <si>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</si>
  <si>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</si>
  <si>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</si>
  <si>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</si>
  <si>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</si>
  <si>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</si>
  <si>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</si>
  <si>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</si>
  <si>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</si>
  <si>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</si>
  <si>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</si>
  <si>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</si>
  <si>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</si>
  <si>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</si>
  <si>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</si>
  <si>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</si>
  <si>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</si>
  <si>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</si>
  <si>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</si>
  <si>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</si>
  <si>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</si>
  <si>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</si>
  <si>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</si>
  <si>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</si>
  <si>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</si>
  <si>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</si>
  <si>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</si>
  <si>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</si>
  <si>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</si>
  <si>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</si>
  <si>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</si>
  <si>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</si>
  <si>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</si>
  <si>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</si>
  <si>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</si>
  <si>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</si>
  <si>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</si>
  <si>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</si>
  <si>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</si>
  <si>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</si>
  <si>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</si>
  <si>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</si>
  <si>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</si>
  <si>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</si>
  <si>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</si>
  <si>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</si>
  <si>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</si>
  <si>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</si>
  <si>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</si>
  <si>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</si>
  <si>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</si>
  <si>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</si>
  <si>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</si>
  <si>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</si>
  <si>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</si>
  <si>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</si>
  <si>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</si>
  <si>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</si>
  <si>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</si>
  <si>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</si>
  <si>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</si>
  <si>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</si>
  <si>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</si>
  <si>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</si>
  <si>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</si>
  <si>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</si>
  <si>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</si>
  <si>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</si>
  <si>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</si>
  <si>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</si>
  <si>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</si>
  <si>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</si>
  <si>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</si>
  <si>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</si>
  <si>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</si>
  <si>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</si>
  <si>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</si>
  <si>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</si>
  <si>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</si>
  <si>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</si>
  <si>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</si>
  <si>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</si>
  <si>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</si>
  <si>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</si>
  <si>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</si>
  <si>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</si>
  <si>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</si>
  <si>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</si>
  <si>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</si>
  <si>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</si>
  <si>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</si>
  <si>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</si>
  <si>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</si>
  <si>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</si>
  <si>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</si>
  <si>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</si>
  <si>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</si>
  <si>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</si>
  <si>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</si>
  <si>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</si>
  <si>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</si>
  <si>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</si>
  <si>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</si>
  <si>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</si>
  <si>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</si>
  <si>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</si>
  <si>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</si>
  <si>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</si>
  <si>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</si>
  <si>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</si>
  <si>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</si>
  <si>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</si>
  <si>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</si>
  <si>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</si>
  <si>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</si>
  <si>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</si>
  <si>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</si>
  <si>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</si>
  <si>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</si>
  <si>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</si>
  <si>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</si>
  <si>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</si>
  <si>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</si>
  <si>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</si>
  <si>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</si>
  <si>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</si>
  <si>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</si>
  <si>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</si>
  <si>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</si>
  <si>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</si>
  <si>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</si>
  <si>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</si>
  <si>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</si>
  <si>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</si>
  <si>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</si>
  <si>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</si>
  <si>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</si>
  <si>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</si>
  <si>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</si>
  <si>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</si>
  <si>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</si>
  <si>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</si>
  <si>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</si>
  <si>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</si>
  <si>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</si>
  <si>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</si>
  <si>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</si>
  <si>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</si>
  <si>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</si>
  <si>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</si>
  <si>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</si>
  <si>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</si>
  <si>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</si>
  <si>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</si>
  <si>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</si>
  <si>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</si>
  <si>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</si>
  <si>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</si>
  <si>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</si>
  <si>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</si>
  <si>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</si>
  <si>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</si>
  <si>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</si>
  <si>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</si>
  <si>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</si>
  <si>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</si>
  <si>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</si>
  <si>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</si>
  <si>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</si>
  <si>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</si>
  <si>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</si>
  <si>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</si>
  <si>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</si>
  <si>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</si>
  <si>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</si>
  <si>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</si>
  <si>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</si>
  <si>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</si>
  <si>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</si>
  <si>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</si>
  <si>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</si>
  <si>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</si>
  <si>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</si>
  <si>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</si>
  <si>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</si>
  <si>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</si>
  <si>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</si>
  <si>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</si>
  <si>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</si>
  <si>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</si>
  <si>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</si>
  <si>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</si>
  <si>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</si>
  <si>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</si>
  <si>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</si>
  <si>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</si>
  <si>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</si>
  <si>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</si>
  <si>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</si>
  <si>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</si>
  <si>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</si>
  <si>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</si>
  <si>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</si>
  <si>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</si>
  <si>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</si>
  <si>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</si>
  <si>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</si>
  <si>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</si>
  <si>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</si>
  <si>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</si>
  <si>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</si>
  <si>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</si>
  <si>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</si>
  <si>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</si>
  <si>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</si>
  <si>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</si>
  <si>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</si>
  <si>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</si>
  <si>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</si>
  <si>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</si>
  <si>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</si>
  <si>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</si>
  <si>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</si>
  <si>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</si>
  <si>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</si>
  <si>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</si>
  <si>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</si>
  <si>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</si>
  <si>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</si>
  <si>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</si>
  <si>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</si>
  <si>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</si>
  <si>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</si>
  <si>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</si>
  <si>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</si>
  <si>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</si>
  <si>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</si>
  <si>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</si>
  <si>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</si>
  <si>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</si>
  <si>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</si>
  <si>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</si>
  <si>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</si>
  <si>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</si>
  <si>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</si>
  <si>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</si>
  <si>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</si>
  <si>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</si>
  <si>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</si>
  <si>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</si>
  <si>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</si>
  <si>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</si>
  <si>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</si>
  <si>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</si>
  <si>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</si>
  <si>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</si>
  <si>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</si>
  <si>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</si>
  <si>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</si>
  <si>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</si>
  <si>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</si>
  <si>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</si>
  <si>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</si>
  <si>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</si>
  <si>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</si>
  <si>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</si>
  <si>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</si>
  <si>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</si>
  <si>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</si>
  <si>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</si>
  <si>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</si>
  <si>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</si>
  <si>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</si>
  <si>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</si>
  <si>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</si>
  <si>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</si>
  <si>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</si>
  <si>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</si>
  <si>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</si>
  <si>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</si>
  <si>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</si>
  <si>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</si>
  <si>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</si>
  <si>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</si>
  <si>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</si>
  <si>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</si>
  <si>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</si>
  <si>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</si>
  <si>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</si>
  <si>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</si>
  <si>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</si>
  <si>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</si>
  <si>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</si>
  <si>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</si>
  <si>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</si>
  <si>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</si>
  <si>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</si>
  <si>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</si>
  <si>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</si>
  <si>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</si>
  <si>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</si>
  <si>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</si>
  <si>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</si>
  <si>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</si>
  <si>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</si>
  <si>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</si>
  <si>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</si>
  <si>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</si>
  <si>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</si>
  <si>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</si>
  <si>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</si>
  <si>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</si>
  <si>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</si>
  <si>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</si>
  <si>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</si>
  <si>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</si>
  <si>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</si>
  <si>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</si>
  <si>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</si>
  <si>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</si>
  <si>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</si>
  <si>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</si>
  <si>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</si>
  <si>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</si>
  <si>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</si>
  <si>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</si>
  <si>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</si>
  <si>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</si>
  <si>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</si>
  <si>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</si>
  <si>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</si>
  <si>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</si>
  <si>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</si>
  <si>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</si>
  <si>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</si>
  <si>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</si>
  <si>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</si>
  <si>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</si>
  <si>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</si>
  <si>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</si>
  <si>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</si>
  <si>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</si>
  <si>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</si>
  <si>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</si>
  <si>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</si>
  <si>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</si>
  <si>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</si>
  <si>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</si>
  <si>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</si>
  <si>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</si>
  <si>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</si>
  <si>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</si>
  <si>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</si>
  <si>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</si>
  <si>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</si>
  <si>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</si>
  <si>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</si>
  <si>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</si>
  <si>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</si>
  <si>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</si>
  <si>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</si>
  <si>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</si>
  <si>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</si>
  <si>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</si>
  <si>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</si>
  <si>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</si>
  <si>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</si>
  <si>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</si>
  <si>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</si>
  <si>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</si>
  <si>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</si>
  <si>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</si>
  <si>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</si>
  <si>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</si>
  <si>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</si>
  <si>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</si>
  <si>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</si>
  <si>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</si>
  <si>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</si>
  <si>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</si>
  <si>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</si>
  <si>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</si>
  <si>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</si>
  <si>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</si>
  <si>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</si>
  <si>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</si>
  <si>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</si>
  <si>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</si>
  <si>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</si>
  <si>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</si>
  <si>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</si>
  <si>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</si>
  <si>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</si>
  <si>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</si>
  <si>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</si>
  <si>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</si>
  <si>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</si>
  <si>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</si>
  <si>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</si>
  <si>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</si>
  <si>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</si>
  <si>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</si>
  <si>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</si>
  <si>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</si>
  <si>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</si>
  <si>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</si>
  <si>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</si>
  <si>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</si>
  <si>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</si>
  <si>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</si>
  <si>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</si>
  <si>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</si>
  <si>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</si>
  <si>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</si>
  <si>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</si>
  <si>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</si>
  <si>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</si>
  <si>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</si>
  <si>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</si>
  <si>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</si>
  <si>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</si>
  <si>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</si>
  <si>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</si>
  <si>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</si>
  <si>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</si>
  <si>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</si>
  <si>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</si>
  <si>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</si>
  <si>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</si>
  <si>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</si>
  <si>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</si>
  <si>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</si>
  <si>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</si>
  <si>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</si>
  <si>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</si>
  <si>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</si>
  <si>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</si>
  <si>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</si>
  <si>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</si>
  <si>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</si>
  <si>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</si>
  <si>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</si>
  <si>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</si>
  <si>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</si>
  <si>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</si>
  <si>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</si>
  <si>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</si>
  <si>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</si>
  <si>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</si>
  <si>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</si>
  <si>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</si>
  <si>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</si>
  <si>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</si>
  <si>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</si>
  <si>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</si>
  <si>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</si>
  <si>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</si>
  <si>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</si>
  <si>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</si>
  <si>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</si>
  <si>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</si>
  <si>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</si>
  <si>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</si>
  <si>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</si>
  <si>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</si>
  <si>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</si>
  <si>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</si>
  <si>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</si>
  <si>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</si>
  <si>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</si>
  <si>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</si>
  <si>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</si>
  <si>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</si>
  <si>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</si>
  <si>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</si>
  <si>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</si>
  <si>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</si>
  <si>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</si>
  <si>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</si>
  <si>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</si>
  <si>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</si>
  <si>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</si>
  <si>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</si>
  <si>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</si>
  <si>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</si>
  <si>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</si>
  <si>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</si>
  <si>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</si>
  <si>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</si>
  <si>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</si>
  <si>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</si>
  <si>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</si>
  <si>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</si>
  <si>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</si>
  <si>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</si>
  <si>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</si>
  <si>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</si>
  <si>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</si>
  <si>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</si>
  <si>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</si>
  <si>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</si>
  <si>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</si>
  <si>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</si>
  <si>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</si>
  <si>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</si>
  <si>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</si>
  <si>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</si>
  <si>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</si>
  <si>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</si>
  <si>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</si>
  <si>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</si>
  <si>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</si>
  <si>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</si>
  <si>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</si>
  <si>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</si>
  <si>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</si>
  <si>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</si>
  <si>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</si>
  <si>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</si>
  <si>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</si>
  <si>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</si>
  <si>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</si>
  <si>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</si>
  <si>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</si>
  <si>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</si>
  <si>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</si>
  <si>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</si>
  <si>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</si>
  <si>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</si>
  <si>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</si>
  <si>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</si>
  <si>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</si>
  <si>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</si>
  <si>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</si>
  <si>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</si>
  <si>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</si>
  <si>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</si>
  <si>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</si>
  <si>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</si>
  <si>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</si>
  <si>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</si>
  <si>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</si>
  <si>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</si>
  <si>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</si>
  <si>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</si>
  <si>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</si>
  <si>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</si>
  <si>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</si>
  <si>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</si>
  <si>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</si>
  <si>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</si>
  <si>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</si>
  <si>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</si>
  <si>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</si>
  <si>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</si>
  <si>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</si>
  <si>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</si>
  <si>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</si>
  <si>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</si>
  <si>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</si>
  <si>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</si>
  <si>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</si>
  <si>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</si>
  <si>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</si>
  <si>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</si>
  <si>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</si>
  <si>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</si>
  <si>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</si>
  <si>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</si>
  <si>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</si>
  <si>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</si>
  <si>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</si>
  <si>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</si>
  <si>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</si>
  <si>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</si>
  <si>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</si>
  <si>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</si>
  <si>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</si>
  <si>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</si>
  <si>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</si>
  <si>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</si>
  <si>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</si>
  <si>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</si>
  <si>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</si>
  <si>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</si>
  <si>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</si>
  <si>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</si>
  <si>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</si>
  <si>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</si>
  <si>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</si>
  <si>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</si>
  <si>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</si>
  <si>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</si>
  <si>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</si>
  <si>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</si>
  <si>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</si>
  <si>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</si>
  <si>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</si>
  <si>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</si>
  <si>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</si>
  <si>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</si>
  <si>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</si>
  <si>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</si>
  <si>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</si>
  <si>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</si>
  <si>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</si>
  <si>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</si>
  <si>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</si>
  <si>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</si>
  <si>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</si>
  <si>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</si>
  <si>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</si>
  <si>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</si>
  <si>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</si>
  <si>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</si>
  <si>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</si>
  <si>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</si>
  <si>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</si>
  <si>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</si>
  <si>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</si>
  <si>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</si>
  <si>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</si>
  <si>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</si>
  <si>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</si>
  <si>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</si>
  <si>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</si>
  <si>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</si>
  <si>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</si>
  <si>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</si>
  <si>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</si>
  <si>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</si>
  <si>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</si>
  <si>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</si>
  <si>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</si>
  <si>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</si>
  <si>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</si>
  <si>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</si>
  <si>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</si>
  <si>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</si>
  <si>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</si>
  <si>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</si>
  <si>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</si>
  <si>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</si>
  <si>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</si>
  <si>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</si>
  <si>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</si>
  <si>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</si>
  <si>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</si>
  <si>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</si>
  <si>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</si>
  <si>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</si>
  <si>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</si>
  <si>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</si>
  <si>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</si>
  <si>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</si>
  <si>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</si>
  <si>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</si>
  <si>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</si>
  <si>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</si>
  <si>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</si>
  <si>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</si>
  <si>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</si>
  <si>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</si>
  <si>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</si>
  <si>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</si>
  <si>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</si>
  <si>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</si>
  <si>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</si>
  <si>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</si>
  <si>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</si>
  <si>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</si>
  <si>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</si>
  <si>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</si>
  <si>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</si>
  <si>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</si>
  <si>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</si>
  <si>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</si>
  <si>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</si>
  <si>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</si>
  <si>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</si>
  <si>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</si>
  <si>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</si>
  <si>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</si>
  <si>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</si>
  <si>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</si>
  <si>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</si>
  <si>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</si>
  <si>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</si>
  <si>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</si>
  <si>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</si>
  <si>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</si>
  <si>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</si>
  <si>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</si>
  <si>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</si>
  <si>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</si>
  <si>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</si>
  <si>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</si>
  <si>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</si>
  <si>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</si>
  <si>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</si>
  <si>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</si>
  <si>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</si>
  <si>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</si>
  <si>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</si>
  <si>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</si>
  <si>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</si>
  <si>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</si>
  <si>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</si>
  <si>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</si>
  <si>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</si>
  <si>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</si>
  <si>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</si>
  <si>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</si>
  <si>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</si>
  <si>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</si>
  <si>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</si>
  <si>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</si>
  <si>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</si>
  <si>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</si>
  <si>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</si>
  <si>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</si>
  <si>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</si>
  <si>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</si>
  <si>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</si>
  <si>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</si>
  <si>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</si>
  <si>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</si>
  <si>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</si>
  <si>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</si>
  <si>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</si>
  <si>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</si>
  <si>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</si>
  <si>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</si>
  <si>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</si>
  <si>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</si>
  <si>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</si>
  <si>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</si>
  <si>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</si>
  <si>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</si>
  <si>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</si>
  <si>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</si>
  <si>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</si>
  <si>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</si>
  <si>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</si>
  <si>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</si>
  <si>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</si>
  <si>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</si>
  <si>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</si>
  <si>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</si>
  <si>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</si>
  <si>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</si>
  <si>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</si>
  <si>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</si>
  <si>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</si>
  <si>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</si>
  <si>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</si>
  <si>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</si>
  <si>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</si>
  <si>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</si>
  <si>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</si>
  <si>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</si>
  <si>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</si>
  <si>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</si>
  <si>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</si>
  <si>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</si>
  <si>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</si>
  <si>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</si>
  <si>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</si>
  <si>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</si>
  <si>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</si>
  <si>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</si>
  <si>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</si>
  <si>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</si>
  <si>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</si>
  <si>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</si>
  <si>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</si>
  <si>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</si>
  <si>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</si>
  <si>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</si>
  <si>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</si>
  <si>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</si>
  <si>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</si>
  <si>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</si>
  <si>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</si>
  <si>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</si>
  <si>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</si>
  <si>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</si>
  <si>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</si>
  <si>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</si>
  <si>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</si>
  <si>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</si>
  <si>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</si>
  <si>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</si>
  <si>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</si>
  <si>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</si>
  <si>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</si>
  <si>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</si>
  <si>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</si>
  <si>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</si>
  <si>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</si>
  <si>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</si>
  <si>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</si>
  <si>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</si>
  <si>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</si>
  <si>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</si>
  <si>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</si>
  <si>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</si>
  <si>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</si>
  <si>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</si>
  <si>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</si>
  <si>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</si>
  <si>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</si>
  <si>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</si>
  <si>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</si>
  <si>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</si>
  <si>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</si>
  <si>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</si>
  <si>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</si>
  <si>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</si>
  <si>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</si>
  <si>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</si>
  <si>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</si>
  <si>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</si>
  <si>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</si>
  <si>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</si>
  <si>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</si>
  <si>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</si>
  <si>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</si>
  <si>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</si>
  <si>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</si>
  <si>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</si>
  <si>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</si>
  <si>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</si>
  <si>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</si>
  <si>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</si>
  <si>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</si>
  <si>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</si>
  <si>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</si>
  <si>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</si>
  <si>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</si>
  <si>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</si>
  <si>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</si>
  <si>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</si>
  <si>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</si>
  <si>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</si>
  <si>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</si>
  <si>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</si>
  <si>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</si>
  <si>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</si>
  <si>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</si>
  <si>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</si>
  <si>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</si>
  <si>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</si>
  <si>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</si>
  <si>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</si>
  <si>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</si>
  <si>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</si>
  <si>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</si>
  <si>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</si>
  <si>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</si>
  <si>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</si>
  <si>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</si>
  <si>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</si>
  <si>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</si>
  <si>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</si>
  <si>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</si>
  <si>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</si>
  <si>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</si>
  <si>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</si>
  <si>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</si>
  <si>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</si>
  <si>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</si>
  <si>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</si>
  <si>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</si>
  <si>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</si>
  <si>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</si>
  <si>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</si>
  <si>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</si>
  <si>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</si>
  <si>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</si>
  <si>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</si>
  <si>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</si>
  <si>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</si>
  <si>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</si>
  <si>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</si>
  <si>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</si>
  <si>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</si>
  <si>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</si>
  <si>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</si>
  <si>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</si>
  <si>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</si>
  <si>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</si>
  <si>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</si>
  <si>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</si>
  <si>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</si>
  <si>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</si>
  <si>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</si>
  <si>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</si>
  <si>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</si>
  <si>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</si>
  <si>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</si>
  <si>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</si>
  <si>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</si>
  <si>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</si>
  <si>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</si>
  <si>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</si>
  <si>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</si>
  <si>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</si>
  <si>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</si>
  <si>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</si>
  <si>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</si>
  <si>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</si>
  <si>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</si>
  <si>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</si>
  <si>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</si>
  <si>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</si>
  <si>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</si>
  <si>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</si>
  <si>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</si>
  <si>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</si>
  <si>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</si>
  <si>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</si>
  <si>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</si>
  <si>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</si>
  <si>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</si>
  <si>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</si>
  <si>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</si>
  <si>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</si>
  <si>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</si>
  <si>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</si>
  <si>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</si>
  <si>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</si>
  <si>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</si>
  <si>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</si>
  <si>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</si>
  <si>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</si>
  <si>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</si>
  <si>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</si>
  <si>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</si>
  <si>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</si>
  <si>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</si>
  <si>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</si>
  <si>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</si>
  <si>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</si>
  <si>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</si>
  <si>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</si>
  <si>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</si>
  <si>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</si>
  <si>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</si>
  <si>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</si>
  <si>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</si>
  <si>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</si>
  <si>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</si>
  <si>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</si>
  <si>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</si>
  <si>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</si>
  <si>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</si>
  <si>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</si>
  <si>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</si>
  <si>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</si>
  <si>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</si>
  <si>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</si>
  <si>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</si>
  <si>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</si>
  <si>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</si>
  <si>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</si>
  <si>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</si>
  <si>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</si>
  <si>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</si>
  <si>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</si>
  <si>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</si>
  <si>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</si>
  <si>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</si>
  <si>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</si>
  <si>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</si>
  <si>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</si>
  <si>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</si>
  <si>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</si>
  <si>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</si>
  <si>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</si>
  <si>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</si>
  <si>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</si>
  <si>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</si>
  <si>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</si>
  <si>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</si>
  <si>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</si>
  <si>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</si>
  <si>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</si>
  <si>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</si>
  <si>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</si>
  <si>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</si>
  <si>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</si>
  <si>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</si>
  <si>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</si>
  <si>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</si>
  <si>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</si>
  <si>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</si>
  <si>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</si>
  <si>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</si>
  <si>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</si>
  <si>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</si>
  <si>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</si>
  <si>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</si>
  <si>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</si>
  <si>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</si>
  <si>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</si>
  <si>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</si>
  <si>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</si>
  <si>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</si>
  <si>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</si>
  <si>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</si>
  <si>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</si>
  <si>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</si>
  <si>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</si>
  <si>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</si>
  <si>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</si>
  <si>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</si>
  <si>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</si>
  <si>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</si>
  <si>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</si>
  <si>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</si>
  <si>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</si>
  <si>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</si>
  <si>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</si>
  <si>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</si>
  <si>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</si>
  <si>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</si>
  <si>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</si>
  <si>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</si>
  <si>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</si>
  <si>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</si>
  <si>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</si>
  <si>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</si>
  <si>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</si>
  <si>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</si>
  <si>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</si>
  <si>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</si>
  <si>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</si>
  <si>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</si>
  <si>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</si>
  <si>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</si>
  <si>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</si>
  <si>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</si>
  <si>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</si>
  <si>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</si>
  <si>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</si>
  <si>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</si>
  <si>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</si>
  <si>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</si>
  <si>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</si>
  <si>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</si>
  <si>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</si>
  <si>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</si>
  <si>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</si>
  <si>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</si>
  <si>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</si>
  <si>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</si>
  <si>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</si>
  <si>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</si>
  <si>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</si>
  <si>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</si>
  <si>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</si>
  <si>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</si>
  <si>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</si>
  <si>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</si>
  <si>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</si>
  <si>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</si>
  <si>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</si>
  <si>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</si>
  <si>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</si>
  <si>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</si>
  <si>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</si>
  <si>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</si>
  <si>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</si>
  <si>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</si>
  <si>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</si>
  <si>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</si>
  <si>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</si>
  <si>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</si>
  <si>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</si>
  <si>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</si>
  <si>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</si>
  <si>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</si>
  <si>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</si>
  <si>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</si>
  <si>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</si>
  <si>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</si>
  <si>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</si>
  <si>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</si>
  <si>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</si>
  <si>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</si>
  <si>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</si>
  <si>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</si>
  <si>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</si>
  <si>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</si>
  <si>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</si>
  <si>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</si>
  <si>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</si>
  <si>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</si>
  <si>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</si>
  <si>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</si>
  <si>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</si>
  <si>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</si>
  <si>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</si>
  <si>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</si>
  <si>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</si>
  <si>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</si>
  <si>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</si>
  <si>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</si>
  <si>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</si>
  <si>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</si>
  <si>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</si>
  <si>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</si>
  <si>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</si>
  <si>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</si>
  <si>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</si>
  <si>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</si>
  <si>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</si>
  <si>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</si>
  <si>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</si>
  <si>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</si>
  <si>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</si>
  <si>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</si>
  <si>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</si>
  <si>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</si>
  <si>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</si>
  <si>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</si>
  <si>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</si>
  <si>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</si>
  <si>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</si>
  <si>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</si>
  <si>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</si>
  <si>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</si>
  <si>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</si>
  <si>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</si>
  <si>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</si>
  <si>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</si>
  <si>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</si>
  <si>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</si>
  <si>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</si>
  <si>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</si>
  <si>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</si>
  <si>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</si>
  <si>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</si>
  <si>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</si>
  <si>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</si>
  <si>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</si>
  <si>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</si>
  <si>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</si>
  <si>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</si>
  <si>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</si>
  <si>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</si>
  <si>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</si>
  <si>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</si>
  <si>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</si>
  <si>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</si>
  <si>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</si>
  <si>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</si>
  <si>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</si>
  <si>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</si>
  <si>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</si>
  <si>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</si>
  <si>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</si>
  <si>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</si>
  <si>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</si>
  <si>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</si>
  <si>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</si>
  <si>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</si>
  <si>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</si>
  <si>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</si>
  <si>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</si>
  <si>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</si>
  <si>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</si>
  <si>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</si>
  <si>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</si>
  <si>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</si>
  <si>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</si>
  <si>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</si>
  <si>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</si>
  <si>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</si>
  <si>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</si>
  <si>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</si>
  <si>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</si>
  <si>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</si>
  <si>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</si>
  <si>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</si>
  <si>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</si>
  <si>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</si>
  <si>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</si>
  <si>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</si>
  <si>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</si>
  <si>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</si>
  <si>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</si>
  <si>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</si>
  <si>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</si>
  <si>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</si>
  <si>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</si>
  <si>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</si>
  <si>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</si>
  <si>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</si>
  <si>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</si>
  <si>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</si>
  <si>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</si>
  <si>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</si>
  <si>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</si>
  <si>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</si>
  <si>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</si>
  <si>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</si>
  <si>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</si>
  <si>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</si>
  <si>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</si>
  <si>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</si>
  <si>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</si>
  <si>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</si>
  <si>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</si>
  <si>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</si>
  <si>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</si>
  <si>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</si>
  <si>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</si>
  <si>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</si>
  <si>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</si>
  <si>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</si>
  <si>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</si>
  <si>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</si>
  <si>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</si>
  <si>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</si>
  <si>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</si>
  <si>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</si>
  <si>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</si>
  <si>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</si>
  <si>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</si>
  <si>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</si>
  <si>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</si>
  <si>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</si>
  <si>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</si>
  <si>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</si>
  <si>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</si>
  <si>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</si>
  <si>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</si>
  <si>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</si>
  <si>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</si>
  <si>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</si>
  <si>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</si>
  <si>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</si>
  <si>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</si>
  <si>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</si>
  <si>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</si>
  <si>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</si>
  <si>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</si>
  <si>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</si>
  <si>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</si>
  <si>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</si>
  <si>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</si>
  <si>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</si>
  <si>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</si>
  <si>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</si>
  <si>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</si>
  <si>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</si>
  <si>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</si>
  <si>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</si>
  <si>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</si>
  <si>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</si>
  <si>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</si>
  <si>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</si>
  <si>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</si>
  <si>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</si>
  <si>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</si>
  <si>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</si>
  <si>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</si>
  <si>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</si>
  <si>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</si>
  <si>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</si>
  <si>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</si>
  <si>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</si>
  <si>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</si>
  <si>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</si>
  <si>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</si>
  <si>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</si>
  <si>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</si>
  <si>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</si>
  <si>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</si>
  <si>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</si>
  <si>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</si>
  <si>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</si>
  <si>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</si>
  <si>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</si>
  <si>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</si>
  <si>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</si>
  <si>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</si>
  <si>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</si>
  <si>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</si>
  <si>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</si>
  <si>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</si>
  <si>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</si>
  <si>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</si>
  <si>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</si>
  <si>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</si>
  <si>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</si>
  <si>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</si>
  <si>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</si>
  <si>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</si>
  <si>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</si>
  <si>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</si>
  <si>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</si>
  <si>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</si>
  <si>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</si>
  <si>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</si>
  <si>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</si>
  <si>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</si>
  <si>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</si>
  <si>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</si>
  <si>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</si>
  <si>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</si>
  <si>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</si>
  <si>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</si>
  <si>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</si>
  <si>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</si>
  <si>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</si>
  <si>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</si>
  <si>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</si>
  <si>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</si>
  <si>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</si>
  <si>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</si>
  <si>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</si>
  <si>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</si>
  <si>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</si>
  <si>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</si>
  <si>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</si>
  <si>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</si>
  <si>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</si>
  <si>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</si>
  <si>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</si>
  <si>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</si>
  <si>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</si>
  <si>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</si>
  <si>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</si>
  <si>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</si>
  <si>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</si>
  <si>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</si>
  <si>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</si>
  <si>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</si>
  <si>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</si>
  <si>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</si>
  <si>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</si>
  <si>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</si>
  <si>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</si>
  <si>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</si>
  <si>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</si>
  <si>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</si>
  <si>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</si>
  <si>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</si>
  <si>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</si>
  <si>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</si>
  <si>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</si>
  <si>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</si>
  <si>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</si>
  <si>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</si>
  <si>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</si>
  <si>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</si>
  <si>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</si>
  <si>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</si>
  <si>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</si>
  <si>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</si>
  <si>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</si>
  <si>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</si>
  <si>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</si>
  <si>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</si>
  <si>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</si>
  <si>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</si>
  <si>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</si>
  <si>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</si>
  <si>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</si>
  <si>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</si>
  <si>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</si>
  <si>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</si>
  <si>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</si>
  <si>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</si>
  <si>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</si>
  <si>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</si>
  <si>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</si>
  <si>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</si>
  <si>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</si>
  <si>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</si>
  <si>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</si>
  <si>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</si>
  <si>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</si>
  <si>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</si>
  <si>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</si>
  <si>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</si>
  <si>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</si>
  <si>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</si>
  <si>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</si>
  <si>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</si>
  <si>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</si>
  <si>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</si>
  <si>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</si>
  <si>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</si>
  <si>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</si>
  <si>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</si>
  <si>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</si>
  <si>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</si>
  <si>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</si>
  <si>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</si>
  <si>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</si>
  <si>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</si>
  <si>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</si>
  <si>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</si>
  <si>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</si>
  <si>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</si>
  <si>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</si>
  <si>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</si>
  <si>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</si>
  <si>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</si>
  <si>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</si>
  <si>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</si>
  <si>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</si>
  <si>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</si>
  <si>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</si>
  <si>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</si>
  <si>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</si>
  <si>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</si>
  <si>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</si>
  <si>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</si>
  <si>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</si>
  <si>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</si>
  <si>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</si>
  <si>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</si>
  <si>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</si>
  <si>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</si>
  <si>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</si>
  <si>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</si>
  <si>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</si>
  <si>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</si>
  <si>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</si>
  <si>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</si>
  <si>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</si>
  <si>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</si>
  <si>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</si>
  <si>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</si>
  <si>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</si>
  <si>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</si>
  <si>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</si>
  <si>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</si>
  <si>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</si>
  <si>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</si>
  <si>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</si>
  <si>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</si>
  <si>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</si>
  <si>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</si>
  <si>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</si>
  <si>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</si>
  <si>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</si>
  <si>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</si>
  <si>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</si>
  <si>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</si>
  <si>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</si>
  <si>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</si>
  <si>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</si>
  <si>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</si>
  <si>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</si>
  <si>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</si>
  <si>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</si>
  <si>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</si>
  <si>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</si>
  <si>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</si>
  <si>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</si>
  <si>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</si>
  <si>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</si>
  <si>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</si>
  <si>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</si>
  <si>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</si>
  <si>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</si>
  <si>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</si>
  <si>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</si>
  <si>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</si>
  <si>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</si>
  <si>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</si>
  <si>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</si>
  <si>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</si>
  <si>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</si>
  <si>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</si>
  <si>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</si>
  <si>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</si>
  <si>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</si>
  <si>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</si>
  <si>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</si>
  <si>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</si>
  <si>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</si>
  <si>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</si>
  <si>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</si>
  <si>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</si>
  <si>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</si>
  <si>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</si>
  <si>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</si>
  <si>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</si>
  <si>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</si>
  <si>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</si>
  <si>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</si>
  <si>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</si>
  <si>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</si>
  <si>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</si>
  <si>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</si>
  <si>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</si>
  <si>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</si>
  <si>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</si>
  <si>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</si>
  <si>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</si>
  <si>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</si>
  <si>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</si>
  <si>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</si>
  <si>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</si>
  <si>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</si>
  <si>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</si>
  <si>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</si>
  <si>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</si>
  <si>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</si>
  <si>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</si>
  <si>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</si>
  <si>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</si>
  <si>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</si>
  <si>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</si>
  <si>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</si>
  <si>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</si>
  <si>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</si>
  <si>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</si>
  <si>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</si>
  <si>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</si>
  <si>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</si>
  <si>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</si>
  <si>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</si>
  <si>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</si>
  <si>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</si>
  <si>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</si>
  <si>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</si>
  <si>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</si>
  <si>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</si>
  <si>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</si>
  <si>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</si>
  <si>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</si>
  <si>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</si>
  <si>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</si>
  <si>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</si>
  <si>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</si>
  <si>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</si>
  <si>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</si>
  <si>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</si>
  <si>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</si>
  <si>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</si>
  <si>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</si>
  <si>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</si>
  <si>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</si>
  <si>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</si>
  <si>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</si>
  <si>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</si>
  <si>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</si>
  <si>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</si>
  <si>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</si>
  <si>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</si>
  <si>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</si>
  <si>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</si>
  <si>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</si>
  <si>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</si>
  <si>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</si>
  <si>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</si>
  <si>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</si>
  <si>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</si>
  <si>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</si>
  <si>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</si>
  <si>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</si>
  <si>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</si>
  <si>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</si>
  <si>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</si>
  <si>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</si>
  <si>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</si>
  <si>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</si>
  <si>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</si>
  <si>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</si>
  <si>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</si>
  <si>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</si>
  <si>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</si>
  <si>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</si>
  <si>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</si>
  <si>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</si>
  <si>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</si>
  <si>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</si>
  <si>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</si>
  <si>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</si>
  <si>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</si>
  <si>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</si>
  <si>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</si>
  <si>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</si>
  <si>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</si>
  <si>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</si>
  <si>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</si>
  <si>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</si>
  <si>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</si>
  <si>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</si>
  <si>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</si>
  <si>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</si>
  <si>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</si>
  <si>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</si>
  <si>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</si>
  <si>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</si>
  <si>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</si>
  <si>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</si>
  <si>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</si>
  <si>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</si>
  <si>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</si>
  <si>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</si>
  <si>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</si>
  <si>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</si>
  <si>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</si>
  <si>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</si>
  <si>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</si>
  <si>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</si>
  <si>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</si>
  <si>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</si>
  <si>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</si>
  <si>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</si>
  <si>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</si>
  <si>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</si>
  <si>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</si>
  <si>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</si>
  <si>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</si>
  <si>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</si>
  <si>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</si>
  <si>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</si>
  <si>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</si>
  <si>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</si>
  <si>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</si>
  <si>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</si>
  <si>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</si>
  <si>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</si>
  <si>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</si>
  <si>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</si>
  <si>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</si>
  <si>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</si>
  <si>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</si>
  <si>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</si>
  <si>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</si>
  <si>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</si>
  <si>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</si>
  <si>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</si>
  <si>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</si>
  <si>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</si>
  <si>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</si>
  <si>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</si>
  <si>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</si>
  <si>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</si>
  <si>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</si>
  <si>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</si>
  <si>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</si>
  <si>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</si>
  <si>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</si>
  <si>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</si>
  <si>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</si>
  <si>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</si>
  <si>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</si>
  <si>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</si>
  <si>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</si>
  <si>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</si>
  <si>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</si>
  <si>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</si>
  <si>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</si>
  <si>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</si>
  <si>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</si>
  <si>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</si>
  <si>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</si>
  <si>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</si>
  <si>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</si>
  <si>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</si>
  <si>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</si>
  <si>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</si>
  <si>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</si>
  <si>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</si>
  <si>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</si>
  <si>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</si>
  <si>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</si>
  <si>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</si>
  <si>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</si>
  <si>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</si>
  <si>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</si>
  <si>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</si>
  <si>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</si>
  <si>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</si>
  <si>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</si>
  <si>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</si>
  <si>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</si>
  <si>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</si>
  <si>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</si>
  <si>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</si>
  <si>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</si>
  <si>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</si>
  <si>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</si>
  <si>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</si>
  <si>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</si>
  <si>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</si>
  <si>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</si>
  <si>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</si>
  <si>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</si>
  <si>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</si>
  <si>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</si>
  <si>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</si>
  <si>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</si>
  <si>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</si>
  <si>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</si>
  <si>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</si>
  <si>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</si>
  <si>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</si>
  <si>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</si>
  <si>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</si>
  <si>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</si>
  <si>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</si>
  <si>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</si>
  <si>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</si>
  <si>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</si>
  <si>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</si>
  <si>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</si>
  <si>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</si>
  <si>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</si>
  <si>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</si>
  <si>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</si>
  <si>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</si>
  <si>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</si>
  <si>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</si>
  <si>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</si>
  <si>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</si>
  <si>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</si>
  <si>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</si>
  <si>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</si>
  <si>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</si>
  <si>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</si>
  <si>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</si>
  <si>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</si>
  <si>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</si>
  <si>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</si>
  <si>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</si>
  <si>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</si>
  <si>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</si>
  <si>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</si>
  <si>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</si>
  <si>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</si>
  <si>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</si>
  <si>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</si>
  <si>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</si>
  <si>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</si>
  <si>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</si>
  <si>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</si>
  <si>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</si>
  <si>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</si>
  <si>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</si>
  <si>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</si>
  <si>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</si>
  <si>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</si>
  <si>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</si>
  <si>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</si>
  <si>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</si>
  <si>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</si>
  <si>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</si>
  <si>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</si>
  <si>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</si>
  <si>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</si>
  <si>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</si>
  <si>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</si>
  <si>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</si>
  <si>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</si>
  <si>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</si>
  <si>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</si>
  <si>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</si>
  <si>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</si>
  <si>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</si>
  <si>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</si>
  <si>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</si>
  <si>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</si>
  <si>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</si>
  <si>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</si>
  <si>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</si>
  <si>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</si>
  <si>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</si>
  <si>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</si>
  <si>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</si>
  <si>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</si>
  <si>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</si>
  <si>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</si>
  <si>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</si>
  <si>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</si>
  <si>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</si>
  <si>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</si>
  <si>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</si>
  <si>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</si>
  <si>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</si>
  <si>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</si>
  <si>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</si>
  <si>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</si>
  <si>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</si>
  <si>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</si>
  <si>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</si>
  <si>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</si>
  <si>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</si>
  <si>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</si>
  <si>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</si>
  <si>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</si>
  <si>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</si>
  <si>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</si>
  <si>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</si>
  <si>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</si>
  <si>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</si>
  <si>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</si>
  <si>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</si>
  <si>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</si>
  <si>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</si>
  <si>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</si>
  <si>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</si>
  <si>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</si>
  <si>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</si>
  <si>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</si>
  <si>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</si>
  <si>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</si>
  <si>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</si>
  <si>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</si>
  <si>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</si>
  <si>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</si>
  <si>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</si>
  <si>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</si>
  <si>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</si>
  <si>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</si>
  <si>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</si>
  <si>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</si>
  <si>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</si>
  <si>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</si>
  <si>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</si>
  <si>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</si>
  <si>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</si>
  <si>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</si>
  <si>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</si>
  <si>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</si>
  <si>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</si>
  <si>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</si>
  <si>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</si>
  <si>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</si>
  <si>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</si>
  <si>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</si>
  <si>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</si>
  <si>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</si>
  <si>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</si>
  <si>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</si>
  <si>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</si>
  <si>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</si>
  <si>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</si>
  <si>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</si>
  <si>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</si>
  <si>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</si>
  <si>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</si>
  <si>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</si>
  <si>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</si>
  <si>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</si>
  <si>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</si>
  <si>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</si>
  <si>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</si>
  <si>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</si>
  <si>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</si>
  <si>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</si>
  <si>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</si>
  <si>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</si>
  <si>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</si>
  <si>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</si>
  <si>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</si>
  <si>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</si>
  <si>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</si>
  <si>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</si>
  <si>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</si>
  <si>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</si>
  <si>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</si>
  <si>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</si>
  <si>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</si>
  <si>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</si>
  <si>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</si>
  <si>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</si>
  <si>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</si>
  <si>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</si>
  <si>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</si>
  <si>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</si>
  <si>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</si>
  <si>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</si>
  <si>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</si>
  <si>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</si>
  <si>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</si>
  <si>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</si>
  <si>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</si>
  <si>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</si>
  <si>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</si>
  <si>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</si>
  <si>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</si>
  <si>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</si>
  <si>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</si>
  <si>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</si>
  <si>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</si>
  <si>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</si>
  <si>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</si>
  <si>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</si>
  <si>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</si>
  <si>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</si>
  <si>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</si>
  <si>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</si>
  <si>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</si>
  <si>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</si>
  <si>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</si>
  <si>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</si>
  <si>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</si>
  <si>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</si>
  <si>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</si>
  <si>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</si>
  <si>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</si>
  <si>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</si>
  <si>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</si>
  <si>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</si>
  <si>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</si>
  <si>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</si>
  <si>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</si>
  <si>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</si>
  <si>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</si>
  <si>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</si>
  <si>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</si>
  <si>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</si>
  <si>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</si>
  <si>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</si>
  <si>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</si>
  <si>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</si>
  <si>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</si>
  <si>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</si>
  <si>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</si>
  <si>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</si>
  <si>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</si>
  <si>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</si>
  <si>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</si>
  <si>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</si>
  <si>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</si>
  <si>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</si>
  <si>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</si>
  <si>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</si>
  <si>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</si>
  <si>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</si>
  <si>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</si>
  <si>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</si>
  <si>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</si>
  <si>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</si>
  <si>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</si>
  <si>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</si>
  <si>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</si>
  <si>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</si>
  <si>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</si>
  <si>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</si>
  <si>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</si>
  <si>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</si>
  <si>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</si>
  <si>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</si>
  <si>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</si>
  <si>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</si>
  <si>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</si>
  <si>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</si>
  <si>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</si>
  <si>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</si>
  <si>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</si>
  <si>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</si>
  <si>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</si>
  <si>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</si>
  <si>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</si>
  <si>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</si>
  <si>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</si>
  <si>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</si>
  <si>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</si>
  <si>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</si>
  <si>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</si>
  <si>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</si>
  <si>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</si>
  <si>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</si>
  <si>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</si>
  <si>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</si>
  <si>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</si>
  <si>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</si>
  <si>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</si>
  <si>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</si>
  <si>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</si>
  <si>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</si>
  <si>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</si>
  <si>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</si>
  <si>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</si>
  <si>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</si>
  <si>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</si>
  <si>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</si>
  <si>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</si>
  <si>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</si>
  <si>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</si>
  <si>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</si>
  <si>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</si>
  <si>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</si>
  <si>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</si>
  <si>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</si>
  <si>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</si>
  <si>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</si>
  <si>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</si>
  <si>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</si>
  <si>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</si>
  <si>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</si>
  <si>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</si>
  <si>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</si>
  <si>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</si>
  <si>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</si>
  <si>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</si>
  <si>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</si>
  <si>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</si>
  <si>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</si>
  <si>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</si>
  <si>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</si>
  <si>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</si>
  <si>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</si>
  <si>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</si>
  <si>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</si>
  <si>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</si>
  <si>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</si>
  <si>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</si>
  <si>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</si>
  <si>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</si>
  <si>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</si>
  <si>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</si>
  <si>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</si>
  <si>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</si>
  <si>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</si>
  <si>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</si>
  <si>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</si>
  <si>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</si>
  <si>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</si>
  <si>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</si>
  <si>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</si>
  <si>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</si>
  <si>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</si>
  <si>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</si>
  <si>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</si>
  <si>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</si>
  <si>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</si>
  <si>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</si>
  <si>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</si>
  <si>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</si>
  <si>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</si>
  <si>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</si>
  <si>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</si>
  <si>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</si>
  <si>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</si>
  <si>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</si>
  <si>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</si>
  <si>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</si>
  <si>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</si>
  <si>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</si>
  <si>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</si>
  <si>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</si>
  <si>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</si>
  <si>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</si>
  <si>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</si>
  <si>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</si>
  <si>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</si>
  <si>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</si>
  <si>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</si>
  <si>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</si>
  <si>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</si>
  <si>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</si>
  <si>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</si>
  <si>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</si>
  <si>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</si>
  <si>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</si>
  <si>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</si>
  <si>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</si>
  <si>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</si>
  <si>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</si>
  <si>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</si>
  <si>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</si>
  <si>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</si>
  <si>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</si>
  <si>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</si>
  <si>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</si>
  <si>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</si>
  <si>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</si>
  <si>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</si>
  <si>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</si>
  <si>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</si>
  <si>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</si>
  <si>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</si>
  <si>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</si>
  <si>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</si>
  <si>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</si>
  <si>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</si>
  <si>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</si>
  <si>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</si>
  <si>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</si>
  <si>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</si>
  <si>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</si>
  <si>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</si>
  <si>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</si>
  <si>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</si>
  <si>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</si>
  <si>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</si>
  <si>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</si>
  <si>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</si>
  <si>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</si>
  <si>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</si>
  <si>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</si>
  <si>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</si>
  <si>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</si>
  <si>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</si>
  <si>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</si>
  <si>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</si>
  <si>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</si>
  <si>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</si>
  <si>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</si>
  <si>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</si>
  <si>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</si>
  <si>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</si>
  <si>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</si>
  <si>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</si>
  <si>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</si>
  <si>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</si>
  <si>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</si>
  <si>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</si>
  <si>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</si>
  <si>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</si>
  <si>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</si>
  <si>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</si>
  <si>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</si>
  <si>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</si>
  <si>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</si>
  <si>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</si>
  <si>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</si>
  <si>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</si>
  <si>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</si>
  <si>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</si>
  <si>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</si>
  <si>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</si>
  <si>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</si>
  <si>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</si>
  <si>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</si>
  <si>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</si>
  <si>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</si>
  <si>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</si>
  <si>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</si>
  <si>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</si>
  <si>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</si>
  <si>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</si>
  <si>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</si>
  <si>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</si>
  <si>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</si>
  <si>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</si>
  <si>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</si>
  <si>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</si>
  <si>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</si>
  <si>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</si>
  <si>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</si>
  <si>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</si>
  <si>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</si>
  <si>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</si>
  <si>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</si>
  <si>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</si>
  <si>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</si>
  <si>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</si>
  <si>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</si>
  <si>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</si>
  <si>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</si>
  <si>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</si>
  <si>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</si>
  <si>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</si>
  <si>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</si>
  <si>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</si>
  <si>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</si>
  <si>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</si>
  <si>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</si>
  <si>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</si>
  <si>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</si>
  <si>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</si>
  <si>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</si>
  <si>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</si>
  <si>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</si>
  <si>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</si>
  <si>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</si>
  <si>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</si>
  <si>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</si>
  <si>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</si>
  <si>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</si>
  <si>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</si>
  <si>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</si>
  <si>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</si>
  <si>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</si>
  <si>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</si>
  <si>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</si>
  <si>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</si>
  <si>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</si>
  <si>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</si>
  <si>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</si>
  <si>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</si>
  <si>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</si>
  <si>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</si>
  <si>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</si>
  <si>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</si>
  <si>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</si>
  <si>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</si>
  <si>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</si>
  <si>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</si>
  <si>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</si>
  <si>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</si>
  <si>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</si>
  <si>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</si>
  <si>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</si>
  <si>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</si>
  <si>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</si>
  <si>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</si>
  <si>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</si>
  <si>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</si>
  <si>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</si>
  <si>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</si>
  <si>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</si>
  <si>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</si>
  <si>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</si>
  <si>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</si>
  <si>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</si>
  <si>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</si>
  <si>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</si>
  <si>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</si>
  <si>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</si>
  <si>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</si>
  <si>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</si>
  <si>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</si>
  <si>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</si>
  <si>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</si>
  <si>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</si>
  <si>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</si>
  <si>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</si>
  <si>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</si>
  <si>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</si>
  <si>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</si>
  <si>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</si>
  <si>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</si>
  <si>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</si>
  <si>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</si>
  <si>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</si>
  <si>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</si>
  <si>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</si>
  <si>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</si>
  <si>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</si>
  <si>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</si>
  <si>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</si>
  <si>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</si>
  <si>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</si>
  <si>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</si>
  <si>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</si>
  <si>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</si>
  <si>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</si>
  <si>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</si>
  <si>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</si>
  <si>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</si>
  <si>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</si>
  <si>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</si>
  <si>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</si>
  <si>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</si>
  <si>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</si>
  <si>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</si>
  <si>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</si>
  <si>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</si>
  <si>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</si>
  <si>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</si>
  <si>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</si>
  <si>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</si>
  <si>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</si>
  <si>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</si>
  <si>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</si>
  <si>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</si>
  <si>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</si>
  <si>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</si>
  <si>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</si>
  <si>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</si>
  <si>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</si>
  <si>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</si>
  <si>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</si>
  <si>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</si>
  <si>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</si>
  <si>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</si>
  <si>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</si>
  <si>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</si>
  <si>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</si>
  <si>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</si>
  <si>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</si>
  <si>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</si>
  <si>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</si>
  <si>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</si>
  <si>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</si>
  <si>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</si>
  <si>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</si>
  <si>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</si>
  <si>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</si>
  <si>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</si>
  <si>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</si>
  <si>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</si>
  <si>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</si>
  <si>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</si>
  <si>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</si>
  <si>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</si>
  <si>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</si>
  <si>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</si>
  <si>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</si>
  <si>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</si>
  <si>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</si>
  <si>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</si>
  <si>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</si>
  <si>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</si>
  <si>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</si>
  <si>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</si>
  <si>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</si>
  <si>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</si>
  <si>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</si>
  <si>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</si>
  <si>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</si>
  <si>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</si>
  <si>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</si>
  <si>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</si>
  <si>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</si>
  <si>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</si>
  <si>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</si>
  <si>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</si>
  <si>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</si>
  <si>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</si>
  <si>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</si>
  <si>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</si>
  <si>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</si>
  <si>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</si>
  <si>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</si>
  <si>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</si>
  <si>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</si>
  <si>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</si>
  <si>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</si>
  <si>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</si>
  <si>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</si>
  <si>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</si>
  <si>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</si>
  <si>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</si>
  <si>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</si>
  <si>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</si>
  <si>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</si>
  <si>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</si>
  <si>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</si>
  <si>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</si>
  <si>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</si>
  <si>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</si>
  <si>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</si>
  <si>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</si>
  <si>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</si>
  <si>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</si>
  <si>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</si>
  <si>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</si>
  <si>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</si>
  <si>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</si>
  <si>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</si>
  <si>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</si>
  <si>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</si>
  <si>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</si>
  <si>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</si>
  <si>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</si>
  <si>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</si>
  <si>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</si>
  <si>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</si>
  <si>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</si>
  <si>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</si>
  <si>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</si>
  <si>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</si>
  <si>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</si>
  <si>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</si>
  <si>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</si>
  <si>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</si>
  <si>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</si>
  <si>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</si>
  <si>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</si>
  <si>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</si>
  <si>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</si>
  <si>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</si>
  <si>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</si>
  <si>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</si>
  <si>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</si>
  <si>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</si>
  <si>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</si>
  <si>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</si>
  <si>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</si>
  <si>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</si>
  <si>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</si>
  <si>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</si>
  <si>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</si>
  <si>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</si>
  <si>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</si>
  <si>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</si>
  <si>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</si>
  <si>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</si>
  <si>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</si>
  <si>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</si>
  <si>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</si>
  <si>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</si>
  <si>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</si>
  <si>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</si>
  <si>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</si>
  <si>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</si>
  <si>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</si>
  <si>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</si>
  <si>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</si>
  <si>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</si>
  <si>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</si>
  <si>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</si>
  <si>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</si>
  <si>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</si>
  <si>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</si>
  <si>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</si>
  <si>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</si>
  <si>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</si>
  <si>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</si>
  <si>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</si>
  <si>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</si>
  <si>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</si>
  <si>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</si>
  <si>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</si>
  <si>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</si>
  <si>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</si>
  <si>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</si>
  <si>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</si>
  <si>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</si>
  <si>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</si>
  <si>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</si>
  <si>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</si>
  <si>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</si>
  <si>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</si>
  <si>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</si>
  <si>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</si>
  <si>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</si>
  <si>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</si>
  <si>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</si>
  <si>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</si>
  <si>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</si>
  <si>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</si>
  <si>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</si>
  <si>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</si>
  <si>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</si>
  <si>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</si>
  <si>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</si>
  <si>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</si>
  <si>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</si>
  <si>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</si>
  <si>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</si>
  <si>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</si>
  <si>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</si>
  <si>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</si>
  <si>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</si>
  <si>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</si>
  <si>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</si>
  <si>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</si>
  <si>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</si>
  <si>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</si>
  <si>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</si>
  <si>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</si>
  <si>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</si>
  <si>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</si>
  <si>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</si>
  <si>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</si>
  <si>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</si>
  <si>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</si>
  <si>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</si>
  <si>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</si>
  <si>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</si>
  <si>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</si>
  <si>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</si>
  <si>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</si>
  <si>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</si>
  <si>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</si>
  <si>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</si>
  <si>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</si>
  <si>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</si>
  <si>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</si>
  <si>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</si>
  <si>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</si>
  <si>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</si>
  <si>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</si>
  <si>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</si>
  <si>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</si>
  <si>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</si>
  <si>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</si>
  <si>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</si>
  <si>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</si>
  <si>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</si>
  <si>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</si>
  <si>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</si>
  <si>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</si>
  <si>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</si>
  <si>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</si>
  <si>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</si>
  <si>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</si>
  <si>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</si>
  <si>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</si>
  <si>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</si>
  <si>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</si>
  <si>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</si>
  <si>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</si>
  <si>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</si>
  <si>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</si>
  <si>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</si>
  <si>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</si>
  <si>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</si>
  <si>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</si>
  <si>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</si>
  <si>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</si>
  <si>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</si>
  <si>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</si>
  <si>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</si>
  <si>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</si>
  <si>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</si>
  <si>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</si>
  <si>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</si>
  <si>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</si>
  <si>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</si>
  <si>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</si>
  <si>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</si>
  <si>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</si>
  <si>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</si>
  <si>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</si>
  <si>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</si>
  <si>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</si>
  <si>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</si>
  <si>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</si>
  <si>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</si>
  <si>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</si>
  <si>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</si>
  <si>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</si>
  <si>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</si>
  <si>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</si>
  <si>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</si>
  <si>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</si>
  <si>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</si>
  <si>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</si>
  <si>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</si>
  <si>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</si>
  <si>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</si>
  <si>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</si>
  <si>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</si>
  <si>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</si>
  <si>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</si>
  <si>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</si>
  <si>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</si>
  <si>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</si>
  <si>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</si>
  <si>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</si>
  <si>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</si>
  <si>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</si>
  <si>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</si>
  <si>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</si>
  <si>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</si>
  <si>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</si>
  <si>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</si>
  <si>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</si>
  <si>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</si>
  <si>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</si>
  <si>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</si>
  <si>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</si>
  <si>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</si>
  <si>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</si>
  <si>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</si>
  <si>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</si>
  <si>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</si>
  <si>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</si>
  <si>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</si>
  <si>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</si>
  <si>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</si>
  <si>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</si>
  <si>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</si>
  <si>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</si>
  <si>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</si>
  <si>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</si>
  <si>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</si>
  <si>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</si>
  <si>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</si>
  <si>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</si>
  <si>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</si>
  <si>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</si>
  <si>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</si>
  <si>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</si>
  <si>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</si>
  <si>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</si>
  <si>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</si>
  <si>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</si>
  <si>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</si>
  <si>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</si>
  <si>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</si>
  <si>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</si>
  <si>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</si>
  <si>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</si>
  <si>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</si>
  <si>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</si>
  <si>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</si>
  <si>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</si>
  <si>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</si>
  <si>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</si>
  <si>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</si>
  <si>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</si>
  <si>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</si>
  <si>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</si>
  <si>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</si>
  <si>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</si>
  <si>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</si>
  <si>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</si>
  <si>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</si>
  <si>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</si>
  <si>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</si>
  <si>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</si>
  <si>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</si>
  <si>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</si>
  <si>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</si>
  <si>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</si>
  <si>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</si>
  <si>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</si>
  <si>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</si>
  <si>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</si>
  <si>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</si>
  <si>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</si>
  <si>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</si>
  <si>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</si>
  <si>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</si>
  <si>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</si>
  <si>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</si>
  <si>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</si>
  <si>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</si>
  <si>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</si>
  <si>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</si>
  <si>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</si>
  <si>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</si>
  <si>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</si>
  <si>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</si>
  <si>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</si>
  <si>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</si>
  <si>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</si>
  <si>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</si>
  <si>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</si>
  <si>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</si>
  <si>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</si>
  <si>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</si>
  <si>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</si>
  <si>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</si>
  <si>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</si>
  <si>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</si>
  <si>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</si>
  <si>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</si>
  <si>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</si>
  <si>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</si>
  <si>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</si>
  <si>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</si>
  <si>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</si>
  <si>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</si>
  <si>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</si>
  <si>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</si>
  <si>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</si>
  <si>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</si>
  <si>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</si>
  <si>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</si>
  <si>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</si>
  <si>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</si>
  <si>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</si>
  <si>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</si>
  <si>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</si>
  <si>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</si>
  <si>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</si>
  <si>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</si>
  <si>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</si>
  <si>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</si>
  <si>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</si>
  <si>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</si>
  <si>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</si>
  <si>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</si>
  <si>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</si>
  <si>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</si>
  <si>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</si>
  <si>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</si>
  <si>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</si>
  <si>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</si>
  <si>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</si>
  <si>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</si>
  <si>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</si>
  <si>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</si>
  <si>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</si>
  <si>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</si>
  <si>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</si>
  <si>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</si>
  <si>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</si>
  <si>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</si>
  <si>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</si>
  <si>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</si>
  <si>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</si>
  <si>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</si>
  <si>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</si>
  <si>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</si>
  <si>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</si>
  <si>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</si>
  <si>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</si>
  <si>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</si>
  <si>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</si>
  <si>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</si>
  <si>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</si>
  <si>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</si>
  <si>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</si>
  <si>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</si>
  <si>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</si>
  <si>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</si>
  <si>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</si>
  <si>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</si>
  <si>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</si>
  <si>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</si>
  <si>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</si>
  <si>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</si>
  <si>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</si>
  <si>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</si>
  <si>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</si>
  <si>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</si>
  <si>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</si>
  <si>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</si>
  <si>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</si>
  <si>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</si>
  <si>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</si>
  <si>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</si>
  <si>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</si>
  <si>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</si>
  <si>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</si>
  <si>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</si>
  <si>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</si>
  <si>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</si>
  <si>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</si>
  <si>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</si>
  <si>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</si>
  <si>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</si>
  <si>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</si>
  <si>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</si>
  <si>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</si>
  <si>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</si>
  <si>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</si>
  <si>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</si>
  <si>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</si>
  <si>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</si>
  <si>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</si>
  <si>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</si>
  <si>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</si>
  <si>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</si>
  <si>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</si>
  <si>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</si>
  <si>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</si>
  <si>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</si>
  <si>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</si>
  <si>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</si>
  <si>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</si>
  <si>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</si>
  <si>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</si>
  <si>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</si>
  <si>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</si>
  <si>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</si>
  <si>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</si>
  <si>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</si>
  <si>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</si>
  <si>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</si>
  <si>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</si>
  <si>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</si>
  <si>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</si>
  <si>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</si>
  <si>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</si>
  <si>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</si>
  <si>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</si>
  <si>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</si>
  <si>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</si>
  <si>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</si>
  <si>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</si>
  <si>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</si>
  <si>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</si>
  <si>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</si>
  <si>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</si>
  <si>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</si>
  <si>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</si>
  <si>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</si>
  <si>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</si>
  <si>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</si>
  <si>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</si>
  <si>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</si>
  <si>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</si>
  <si>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</si>
  <si>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</si>
  <si>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</si>
  <si>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</si>
  <si>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</si>
  <si>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</si>
  <si>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</si>
  <si>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</si>
  <si>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</si>
  <si>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</si>
  <si>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</si>
  <si>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</si>
  <si>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</si>
  <si>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</si>
  <si>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</si>
  <si>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</si>
  <si>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</si>
  <si>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</si>
  <si>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</si>
  <si>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</si>
  <si>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</si>
  <si>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</si>
  <si>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</si>
  <si>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</si>
  <si>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</si>
  <si>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</si>
  <si>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</si>
  <si>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</si>
  <si>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</si>
  <si>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</si>
  <si>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</si>
  <si>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</si>
  <si>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</si>
  <si>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</si>
  <si>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</si>
  <si>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</si>
  <si>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</si>
  <si>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</si>
  <si>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</si>
  <si>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</si>
  <si>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</si>
  <si>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</si>
  <si>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</si>
  <si>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</si>
  <si>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</si>
  <si>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</si>
  <si>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</si>
  <si>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</si>
  <si>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</si>
  <si>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</si>
  <si>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</si>
  <si>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</si>
  <si>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</si>
  <si>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</si>
  <si>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</si>
  <si>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</si>
  <si>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</si>
  <si>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</si>
  <si>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</si>
  <si>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</si>
  <si>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</si>
  <si>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</si>
  <si>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</si>
  <si>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</si>
  <si>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</si>
  <si>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</si>
  <si>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</si>
  <si>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</si>
  <si>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</si>
  <si>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</si>
  <si>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</si>
  <si>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</si>
  <si>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</si>
  <si>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</si>
  <si>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</si>
  <si>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</si>
  <si>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</si>
  <si>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</si>
  <si>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</si>
  <si>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</si>
  <si>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</si>
  <si>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</si>
  <si>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</si>
  <si>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</si>
  <si>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</si>
  <si>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</si>
  <si>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</si>
  <si>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</si>
  <si>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</si>
  <si>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</si>
  <si>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</si>
  <si>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</si>
  <si>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</si>
  <si>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</si>
  <si>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</si>
  <si>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</si>
  <si>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</si>
  <si>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</si>
  <si>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</si>
  <si>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</si>
  <si>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</si>
  <si>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</si>
  <si>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</si>
  <si>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</si>
  <si>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</si>
  <si>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</si>
  <si>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</si>
  <si>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</si>
  <si>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</si>
  <si>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</si>
  <si>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</si>
  <si>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</si>
  <si>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</si>
  <si>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</si>
  <si>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</si>
  <si>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</si>
  <si>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</si>
  <si>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</si>
  <si>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</si>
  <si>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</si>
  <si>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</si>
  <si>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</si>
  <si>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</si>
  <si>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</si>
  <si>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</si>
  <si>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</si>
  <si>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</si>
  <si>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</si>
  <si>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</si>
  <si>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</si>
  <si>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</si>
  <si>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</si>
  <si>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</si>
  <si>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</si>
  <si>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</si>
  <si>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</si>
  <si>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</si>
  <si>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</si>
  <si>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</si>
  <si>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</si>
  <si>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</si>
  <si>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</si>
  <si>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</si>
  <si>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</si>
  <si>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</si>
  <si>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</si>
  <si>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</si>
  <si>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</si>
  <si>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</si>
  <si>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</si>
  <si>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</si>
  <si>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</si>
  <si>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</si>
  <si>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</si>
  <si>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</si>
  <si>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</si>
  <si>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</si>
  <si>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</si>
  <si>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</si>
  <si>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</si>
  <si>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</si>
  <si>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</si>
  <si>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</si>
  <si>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</si>
  <si>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</si>
  <si>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</si>
  <si>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</si>
  <si>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</si>
  <si>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</si>
  <si>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</si>
  <si>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</si>
  <si>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</si>
  <si>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</si>
  <si>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</si>
  <si>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</si>
  <si>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</si>
  <si>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</si>
  <si>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</si>
  <si>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</si>
  <si>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</si>
  <si>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</si>
  <si>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</si>
  <si>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</si>
  <si>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</si>
  <si>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</si>
  <si>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</si>
  <si>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</si>
  <si>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</si>
  <si>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</si>
  <si>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</si>
  <si>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</si>
  <si>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</si>
  <si>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</si>
  <si>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</si>
  <si>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</si>
  <si>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</si>
  <si>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</si>
  <si>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</si>
  <si>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</si>
  <si>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</si>
  <si>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</si>
  <si>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</si>
  <si>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</si>
  <si>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</si>
  <si>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</si>
  <si>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</si>
  <si>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</si>
  <si>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</si>
  <si>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</si>
  <si>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</si>
  <si>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</si>
  <si>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</si>
  <si>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</si>
  <si>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</si>
  <si>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</si>
  <si>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</si>
  <si>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</si>
  <si>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</si>
  <si>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</si>
  <si>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</si>
  <si>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</si>
  <si>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</si>
  <si>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</si>
  <si>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</si>
  <si>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</si>
  <si>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</si>
  <si>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</si>
  <si>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</si>
  <si>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</si>
  <si>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</si>
  <si>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</si>
  <si>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</si>
  <si>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</si>
  <si>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</si>
  <si>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</si>
  <si>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</si>
  <si>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</si>
  <si>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</si>
  <si>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</si>
  <si>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</si>
  <si>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</si>
  <si>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</si>
  <si>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</si>
  <si>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</si>
  <si>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</si>
  <si>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</si>
  <si>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</si>
  <si>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</si>
  <si>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</si>
  <si>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</si>
  <si>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</si>
  <si>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</si>
  <si>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</si>
  <si>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</si>
  <si>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</si>
  <si>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</si>
  <si>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</si>
  <si>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</si>
  <si>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</si>
  <si>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</si>
  <si>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</si>
  <si>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</si>
  <si>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</si>
  <si>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</si>
  <si>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</si>
  <si>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</si>
  <si>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</si>
  <si>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</si>
  <si>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</si>
  <si>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</si>
  <si>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</si>
  <si>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</si>
  <si>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</si>
  <si>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</si>
  <si>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</si>
  <si>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</si>
  <si>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</si>
  <si>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</si>
  <si>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</si>
  <si>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</si>
  <si>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</si>
  <si>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</si>
  <si>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</si>
  <si>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</si>
  <si>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</si>
  <si>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</si>
  <si>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</si>
  <si>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</si>
  <si>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</si>
  <si>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</si>
  <si>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</si>
  <si>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</si>
  <si>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</si>
  <si>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</si>
  <si>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</si>
  <si>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</si>
  <si>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</si>
  <si>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</si>
  <si>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</si>
  <si>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</si>
  <si>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</si>
  <si>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</si>
  <si>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</si>
  <si>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</si>
  <si>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</si>
  <si>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</si>
  <si>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</si>
  <si>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</si>
  <si>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</si>
  <si>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</si>
  <si>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</si>
  <si>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</si>
  <si>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</si>
  <si>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</si>
  <si>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</si>
  <si>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</si>
  <si>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</si>
  <si>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</si>
  <si>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</si>
  <si>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</si>
  <si>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</si>
  <si>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</si>
  <si>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</si>
  <si>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</si>
  <si>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</si>
  <si>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</si>
  <si>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</si>
  <si>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</si>
  <si>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</si>
  <si>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</si>
  <si>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</si>
  <si>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</si>
  <si>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</si>
  <si>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</si>
  <si>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</si>
  <si>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</si>
  <si>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</si>
  <si>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</si>
  <si>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</si>
  <si>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</si>
  <si>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</si>
  <si>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</si>
  <si>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</si>
  <si>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</si>
  <si>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</si>
  <si>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</si>
  <si>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</si>
  <si>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</si>
  <si>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</si>
  <si>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</si>
  <si>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</si>
  <si>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</si>
  <si>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</si>
  <si>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</si>
  <si>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</si>
  <si>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</si>
  <si>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</si>
  <si>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</si>
  <si>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</si>
  <si>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</si>
  <si>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</si>
  <si>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</si>
  <si>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</si>
  <si>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</si>
  <si>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</si>
  <si>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</si>
  <si>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</si>
  <si>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</si>
  <si>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</si>
  <si>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</si>
  <si>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</si>
  <si>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</si>
  <si>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</si>
  <si>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</si>
  <si>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</si>
  <si>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</si>
  <si>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</si>
  <si>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</si>
  <si>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</si>
  <si>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</si>
  <si>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</si>
  <si>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</si>
  <si>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</si>
  <si>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</si>
  <si>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</si>
  <si>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</si>
  <si>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</si>
  <si>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</si>
  <si>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</si>
  <si>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</si>
  <si>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</si>
  <si>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</si>
  <si>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</si>
  <si>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</si>
  <si>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</si>
  <si>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</si>
  <si>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</si>
  <si>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</si>
  <si>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</si>
  <si>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</si>
  <si>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</si>
  <si>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</si>
  <si>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</si>
  <si>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</si>
  <si>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</si>
  <si>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</si>
  <si>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</si>
  <si>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</si>
  <si>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</si>
  <si>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</si>
  <si>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</si>
  <si>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</si>
  <si>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</si>
  <si>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</si>
  <si>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</si>
  <si>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</si>
  <si>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</si>
  <si>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</si>
  <si>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</si>
  <si>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</si>
  <si>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</si>
  <si>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</si>
  <si>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</si>
  <si>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</si>
  <si>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</si>
  <si>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</si>
  <si>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</si>
  <si>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</si>
  <si>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</si>
  <si>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</si>
  <si>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</si>
  <si>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</si>
  <si>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</si>
  <si>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</si>
  <si>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</si>
  <si>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</si>
  <si>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</si>
  <si>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</si>
  <si>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</si>
  <si>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</si>
  <si>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</si>
  <si>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</si>
  <si>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</si>
  <si>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</si>
  <si>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</si>
  <si>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</si>
  <si>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</si>
  <si>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</si>
  <si>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</si>
  <si>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</si>
  <si>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</si>
  <si>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</si>
  <si>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</si>
  <si>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</si>
  <si>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</si>
  <si>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</si>
  <si>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</si>
  <si>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</si>
  <si>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</si>
  <si>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</si>
  <si>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</si>
  <si>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</si>
  <si>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</si>
  <si>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</si>
  <si>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</si>
  <si>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</si>
  <si>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</si>
  <si>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</si>
  <si>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</si>
  <si>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</si>
  <si>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</si>
  <si>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</si>
  <si>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</si>
  <si>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</si>
  <si>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</si>
  <si>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</si>
  <si>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</si>
  <si>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</si>
  <si>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</si>
  <si>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</si>
  <si>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</si>
  <si>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</si>
  <si>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</si>
  <si>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</si>
  <si>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</si>
  <si>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</si>
  <si>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</si>
  <si>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</si>
  <si>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</si>
  <si>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</si>
  <si>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</si>
  <si>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</si>
  <si>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</si>
  <si>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</si>
  <si>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</si>
  <si>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</si>
  <si>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</si>
  <si>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</si>
  <si>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</si>
  <si>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</si>
  <si>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</si>
  <si>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</si>
  <si>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</si>
  <si>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</si>
  <si>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</si>
  <si>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</si>
  <si>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</si>
  <si>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</si>
  <si>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</si>
  <si>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</si>
  <si>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</si>
  <si>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</si>
  <si>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</si>
  <si>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</si>
  <si>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</si>
  <si>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</si>
  <si>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</si>
  <si>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</si>
  <si>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</si>
  <si>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</si>
  <si>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</si>
  <si>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</si>
  <si>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</si>
  <si>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</si>
  <si>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</si>
  <si>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</si>
  <si>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</si>
  <si>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</si>
  <si>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</si>
  <si>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</si>
  <si>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</si>
  <si>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</si>
  <si>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</si>
  <si>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</si>
  <si>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</si>
  <si>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</si>
  <si>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</si>
  <si>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</si>
  <si>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</si>
  <si>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</si>
  <si>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</si>
  <si>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</si>
  <si>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</si>
  <si>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</si>
  <si>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</si>
  <si>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</si>
  <si>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</si>
  <si>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</si>
  <si>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</si>
  <si>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</si>
  <si>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</si>
  <si>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</si>
  <si>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</si>
  <si>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</si>
  <si>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</si>
  <si>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</si>
  <si>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</si>
  <si>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</si>
  <si>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</si>
  <si>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</si>
  <si>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</si>
  <si>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</si>
  <si>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</si>
  <si>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</si>
  <si>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</si>
  <si>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</si>
  <si>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</si>
  <si>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</si>
  <si>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</si>
  <si>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</si>
  <si>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</si>
  <si>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</si>
  <si>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</si>
  <si>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</si>
  <si>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</si>
  <si>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</si>
  <si>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</si>
  <si>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</si>
  <si>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</si>
  <si>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</si>
  <si>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</si>
  <si>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</si>
  <si>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</si>
  <si>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</si>
  <si>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</si>
  <si>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</si>
  <si>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</si>
  <si>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</si>
  <si>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</si>
  <si>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</si>
  <si>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</si>
  <si>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</si>
  <si>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</si>
  <si>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</si>
  <si>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</si>
  <si>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</si>
  <si>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</si>
  <si>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</si>
  <si>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</si>
  <si>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</si>
  <si>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</si>
  <si>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</si>
  <si>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</si>
  <si>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</si>
  <si>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</si>
  <si>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</si>
  <si>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</si>
  <si>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</si>
  <si>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</si>
  <si>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</si>
  <si>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</si>
  <si>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</si>
  <si>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</si>
  <si>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</si>
  <si>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</si>
  <si>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</si>
  <si>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</si>
  <si>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</si>
  <si>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</si>
  <si>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</si>
  <si>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</si>
  <si>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</si>
  <si>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</si>
  <si>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</si>
  <si>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</si>
  <si>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</si>
  <si>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</si>
  <si>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</si>
  <si>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</si>
  <si>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</si>
  <si>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</si>
  <si>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</si>
  <si>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</si>
  <si>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</si>
  <si>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</si>
  <si>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</si>
  <si>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</si>
  <si>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</si>
  <si>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</si>
  <si>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</si>
  <si>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</si>
  <si>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</si>
  <si>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</si>
  <si>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</si>
  <si>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</si>
  <si>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</si>
  <si>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</si>
  <si>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</si>
  <si>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</si>
  <si>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</si>
  <si>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</si>
  <si>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</si>
  <si>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</si>
  <si>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</si>
  <si>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</si>
  <si>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</si>
  <si>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</si>
  <si>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</si>
  <si>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</si>
  <si>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</si>
  <si>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</si>
  <si>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</si>
  <si>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</si>
  <si>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</si>
  <si>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</si>
  <si>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</si>
  <si>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</si>
  <si>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</si>
  <si>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</si>
  <si>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</si>
  <si>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</si>
  <si>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</si>
  <si>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</si>
  <si>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</si>
  <si>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</si>
  <si>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</si>
  <si>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</si>
  <si>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</si>
  <si>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</si>
  <si>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</si>
  <si>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</si>
  <si>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</si>
  <si>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</si>
  <si>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</si>
  <si>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</si>
  <si>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</si>
  <si>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</si>
  <si>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</si>
  <si>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</si>
  <si>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</si>
  <si>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</si>
  <si>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</si>
  <si>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</si>
  <si>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</si>
  <si>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</si>
  <si>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</si>
  <si>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</si>
  <si>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</si>
  <si>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</si>
  <si>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</si>
  <si>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</si>
  <si>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</si>
  <si>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</si>
  <si>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</si>
  <si>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</si>
  <si>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</si>
  <si>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</si>
  <si>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</si>
  <si>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</si>
  <si>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</si>
  <si>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</si>
  <si>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</si>
  <si>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</si>
  <si>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</si>
  <si>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</si>
  <si>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</si>
  <si>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</si>
  <si>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</si>
  <si>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</si>
  <si>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</si>
  <si>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</si>
  <si>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</si>
  <si>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</si>
  <si>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</si>
  <si>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</si>
  <si>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</si>
  <si>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</si>
  <si>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</si>
  <si>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</si>
  <si>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</si>
  <si>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</si>
  <si>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</si>
  <si>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</si>
  <si>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</si>
  <si>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</si>
  <si>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</si>
  <si>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</si>
  <si>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</si>
  <si>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</si>
  <si>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</si>
  <si>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</si>
  <si>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</si>
  <si>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</si>
  <si>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</si>
  <si>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</si>
  <si>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</si>
  <si>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</si>
  <si>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</si>
  <si>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</si>
  <si>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</si>
  <si>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</si>
  <si>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</si>
  <si>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</si>
  <si>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</si>
  <si>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</si>
  <si>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</si>
  <si>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</si>
  <si>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</si>
  <si>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</si>
  <si>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</si>
  <si>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</si>
  <si>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</si>
  <si>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</si>
  <si>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</si>
  <si>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</si>
  <si>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</si>
  <si>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</si>
  <si>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</si>
  <si>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</si>
  <si>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</si>
  <si>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</si>
  <si>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</si>
  <si>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</si>
  <si>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</si>
  <si>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</si>
  <si>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</si>
  <si>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</si>
  <si>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</si>
  <si>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</si>
  <si>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</si>
  <si>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</si>
  <si>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</si>
  <si>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</si>
  <si>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</si>
  <si>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</si>
  <si>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</si>
  <si>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</si>
  <si>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</si>
  <si>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</si>
  <si>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</si>
  <si>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</si>
  <si>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</si>
  <si>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</si>
  <si>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</si>
  <si>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</si>
  <si>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</si>
  <si>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</si>
  <si>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</si>
  <si>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</si>
  <si>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</si>
  <si>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</si>
  <si>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</si>
  <si>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</si>
  <si>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</si>
  <si>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</si>
  <si>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</si>
  <si>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</si>
  <si>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</si>
  <si>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</si>
  <si>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</si>
  <si>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</si>
  <si>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</si>
  <si>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</si>
  <si>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</si>
  <si>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</si>
  <si>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</si>
  <si>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</si>
  <si>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</si>
  <si>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</si>
  <si>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</si>
  <si>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</si>
  <si>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</si>
  <si>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</si>
  <si>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</si>
  <si>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</si>
  <si>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</si>
  <si>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</si>
  <si>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</si>
  <si>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</si>
  <si>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</si>
  <si>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</si>
  <si>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</si>
  <si>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</si>
  <si>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</si>
  <si>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</si>
  <si>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</si>
  <si>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</si>
  <si>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</si>
  <si>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</si>
  <si>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</si>
  <si>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</si>
  <si>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</si>
  <si>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</si>
  <si>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</si>
  <si>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</si>
  <si>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</si>
  <si>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</si>
  <si>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</si>
  <si>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</si>
  <si>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</si>
  <si>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</si>
  <si>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</si>
  <si>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</si>
  <si>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</si>
  <si>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</si>
  <si>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</si>
  <si>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</si>
  <si>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</si>
  <si>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</si>
  <si>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</si>
  <si>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</si>
  <si>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</si>
  <si>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</si>
  <si>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</si>
  <si>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</si>
  <si>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</si>
  <si>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</si>
  <si>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</si>
  <si>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</si>
  <si>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</si>
  <si>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</si>
  <si>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</si>
  <si>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</si>
  <si>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</si>
  <si>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</si>
  <si>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</si>
  <si>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</si>
  <si>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</si>
  <si>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</si>
  <si>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</si>
  <si>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</si>
  <si>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</si>
  <si>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</si>
  <si>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</si>
  <si>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</si>
  <si>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</si>
  <si>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</si>
  <si>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</si>
  <si>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</si>
  <si>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</si>
  <si>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</si>
  <si>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</si>
  <si>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</si>
  <si>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</si>
  <si>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</si>
  <si>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</si>
  <si>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</si>
  <si>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</si>
  <si>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</si>
  <si>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</si>
  <si>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</si>
  <si>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</si>
  <si>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</si>
  <si>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</si>
  <si>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</si>
  <si>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</si>
  <si>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</si>
  <si>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</si>
  <si>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</si>
  <si>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</si>
  <si>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</si>
  <si>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</si>
  <si>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</si>
  <si>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</si>
  <si>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</si>
  <si>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</si>
  <si>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</si>
  <si>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</si>
  <si>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</si>
  <si>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</si>
  <si>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</si>
  <si>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</si>
  <si>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</si>
  <si>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</si>
  <si>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</si>
  <si>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</si>
  <si>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</si>
  <si>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</si>
  <si>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</si>
  <si>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</si>
  <si>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</si>
  <si>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</si>
  <si>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</si>
  <si>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</si>
  <si>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</si>
  <si>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</si>
  <si>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</si>
  <si>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</si>
  <si>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</si>
  <si>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</si>
  <si>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</si>
  <si>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</si>
  <si>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</si>
  <si>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</si>
  <si>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</si>
  <si>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</si>
  <si>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</si>
  <si>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</si>
  <si>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</si>
  <si>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</si>
  <si>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</si>
  <si>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</si>
  <si>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</si>
  <si>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</si>
  <si>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</si>
  <si>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</si>
  <si>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</si>
  <si>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</si>
  <si>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</si>
  <si>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</si>
  <si>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</si>
  <si>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</si>
  <si>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</si>
  <si>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</si>
  <si>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</si>
  <si>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</si>
  <si>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</si>
  <si>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</si>
  <si>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</si>
  <si>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</si>
  <si>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</si>
  <si>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</si>
  <si>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</si>
  <si>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</si>
  <si>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</si>
  <si>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</si>
  <si>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</si>
  <si>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</si>
  <si>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</si>
  <si>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</si>
  <si>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</si>
  <si>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</si>
  <si>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</si>
  <si>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</si>
  <si>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</si>
  <si>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</si>
  <si>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</si>
  <si>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</si>
  <si>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</si>
  <si>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</si>
  <si>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</si>
  <si>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</si>
  <si>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</si>
  <si>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</si>
  <si>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</si>
  <si>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</si>
  <si>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</si>
  <si>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</si>
  <si>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</si>
  <si>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</si>
  <si>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</si>
  <si>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</si>
  <si>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</si>
  <si>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</si>
  <si>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</si>
  <si>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</si>
  <si>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</si>
  <si>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</si>
  <si>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</si>
  <si>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</si>
  <si>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</si>
  <si>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</si>
  <si>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</si>
  <si>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</si>
  <si>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</si>
  <si>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</si>
  <si>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</si>
  <si>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</si>
  <si>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</si>
  <si>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</si>
  <si>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</si>
  <si>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</si>
  <si>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</si>
  <si>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</si>
  <si>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</si>
  <si>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</si>
  <si>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</si>
  <si>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</si>
  <si>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</si>
  <si>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</si>
  <si>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</si>
  <si>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</si>
  <si>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</si>
  <si>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</si>
  <si>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</si>
  <si>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</si>
  <si>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</si>
  <si>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</si>
  <si>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</si>
  <si>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</si>
  <si>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</si>
  <si>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</si>
  <si>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</si>
  <si>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</si>
  <si>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</si>
  <si>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</si>
  <si>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</si>
  <si>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</si>
  <si>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</si>
  <si>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</si>
  <si>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</si>
  <si>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</si>
  <si>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</si>
  <si>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</si>
  <si>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</si>
  <si>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</si>
  <si>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</si>
  <si>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</si>
  <si>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</si>
  <si>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</si>
  <si>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</si>
  <si>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</si>
  <si>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</si>
  <si>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</si>
  <si>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</si>
  <si>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</si>
  <si>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</si>
  <si>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</si>
  <si>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</si>
  <si>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</si>
  <si>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</si>
  <si>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</si>
  <si>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</si>
  <si>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</si>
  <si>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</si>
  <si>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</si>
  <si>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</si>
  <si>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</si>
  <si>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</si>
  <si>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</si>
  <si>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</si>
  <si>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</si>
  <si>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</si>
  <si>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</si>
  <si>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</si>
  <si>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</si>
  <si>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</si>
  <si>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</si>
  <si>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</si>
  <si>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</si>
  <si>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</si>
  <si>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</si>
  <si>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</si>
  <si>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</si>
  <si>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</si>
  <si>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</si>
  <si>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</si>
  <si>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</si>
  <si>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</si>
  <si>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</si>
  <si>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</si>
  <si>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</si>
  <si>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</si>
  <si>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</si>
  <si>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</si>
  <si>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</si>
  <si>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</si>
  <si>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</si>
  <si>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</si>
  <si>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</si>
  <si>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</si>
  <si>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</si>
  <si>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</si>
  <si>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</si>
  <si>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</si>
  <si>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</si>
  <si>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</si>
  <si>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</si>
  <si>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</si>
  <si>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</si>
  <si>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</si>
  <si>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</si>
  <si>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</si>
  <si>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</si>
  <si>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</si>
  <si>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</si>
  <si>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</si>
  <si>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</si>
  <si>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</si>
  <si>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</si>
  <si>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</si>
  <si>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</si>
  <si>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</si>
  <si>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</si>
  <si>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</si>
  <si>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</si>
  <si>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</si>
  <si>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</si>
  <si>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</si>
  <si>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</si>
  <si>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</si>
  <si>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</si>
  <si>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</si>
  <si>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</si>
  <si>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</si>
  <si>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</si>
  <si>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</si>
  <si>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</si>
  <si>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</si>
  <si>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</si>
  <si>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</si>
  <si>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</si>
  <si>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</si>
  <si>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</si>
  <si>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</si>
  <si>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</si>
  <si>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</si>
  <si>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</si>
  <si>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</si>
  <si>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</si>
  <si>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</si>
  <si>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</si>
  <si>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</si>
  <si>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</si>
  <si>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</si>
  <si>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</si>
  <si>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</si>
  <si>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</si>
  <si>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</si>
  <si>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</si>
  <si>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</si>
  <si>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</si>
  <si>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</si>
  <si>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</si>
  <si>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</si>
  <si>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</si>
  <si>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</si>
  <si>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</si>
  <si>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</si>
  <si>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</si>
  <si>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</si>
  <si>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</si>
  <si>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</si>
  <si>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</si>
  <si>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</si>
  <si>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</si>
  <si>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</si>
  <si>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</si>
  <si>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</si>
  <si>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</si>
  <si>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</si>
  <si>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</si>
  <si>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</si>
  <si>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</si>
  <si>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</si>
  <si>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</si>
  <si>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</si>
  <si>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</si>
  <si>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</si>
  <si>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</si>
  <si>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</si>
  <si>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</si>
  <si>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</si>
  <si>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</si>
  <si>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</si>
  <si>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</si>
  <si>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</si>
  <si>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</si>
  <si>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</si>
  <si>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</si>
  <si>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</si>
  <si>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</si>
  <si>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</si>
  <si>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</si>
  <si>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</si>
  <si>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</si>
  <si>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</si>
  <si>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</si>
  <si>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</si>
  <si>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</si>
  <si>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</si>
  <si>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</si>
  <si>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</si>
  <si>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</si>
  <si>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</si>
  <si>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</si>
  <si>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</si>
  <si>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</si>
  <si>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</si>
  <si>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</si>
  <si>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</si>
  <si>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</si>
  <si>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</si>
  <si>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</si>
  <si>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</si>
  <si>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</si>
  <si>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</si>
  <si>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</si>
  <si>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</si>
  <si>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</si>
  <si>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</si>
  <si>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</si>
  <si>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</si>
  <si>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</si>
  <si>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</si>
  <si>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</si>
  <si>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</si>
  <si>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</si>
  <si>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</si>
  <si>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</si>
  <si>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</si>
  <si>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</si>
  <si>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</si>
  <si>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</si>
  <si>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</si>
  <si>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</si>
  <si>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</si>
  <si>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</si>
  <si>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</si>
  <si>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</si>
  <si>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</si>
  <si>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</si>
  <si>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</si>
  <si>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</si>
  <si>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</si>
  <si>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</si>
  <si>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</si>
  <si>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</si>
  <si>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</si>
  <si>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</si>
  <si>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</si>
  <si>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</si>
  <si>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</si>
  <si>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</si>
  <si>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</si>
  <si>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</si>
  <si>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</si>
  <si>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</si>
  <si>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</si>
  <si>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</si>
  <si>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</si>
  <si>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</si>
  <si>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</si>
  <si>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</si>
  <si>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</si>
  <si>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</si>
  <si>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</si>
  <si>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</si>
  <si>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</si>
  <si>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</si>
  <si>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</si>
  <si>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</si>
  <si>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</si>
  <si>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</si>
  <si>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</si>
  <si>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</si>
  <si>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</si>
  <si>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</si>
  <si>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</si>
  <si>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</si>
  <si>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</si>
  <si>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</si>
  <si>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</si>
  <si>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</si>
  <si>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</si>
  <si>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</si>
  <si>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</si>
  <si>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</si>
  <si>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</si>
  <si>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</si>
  <si>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</si>
  <si>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</si>
  <si>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</si>
  <si>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</si>
  <si>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</si>
  <si>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</si>
  <si>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</si>
  <si>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</si>
  <si>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</si>
  <si>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</si>
  <si>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</si>
  <si>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</si>
  <si>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</si>
  <si>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</si>
  <si>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</si>
  <si>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</si>
  <si>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</si>
  <si>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</si>
  <si>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</si>
  <si>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</si>
  <si>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</si>
  <si>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</si>
  <si>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</si>
  <si>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</si>
  <si>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</si>
  <si>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</si>
  <si>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</si>
  <si>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</si>
  <si>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</si>
  <si>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</si>
  <si>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</si>
  <si>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</si>
  <si>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</si>
  <si>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</si>
  <si>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</si>
  <si>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</si>
  <si>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</si>
  <si>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</si>
  <si>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</si>
  <si>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</si>
  <si>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</si>
  <si>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</si>
  <si>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</si>
  <si>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</si>
  <si>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</si>
  <si>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</si>
  <si>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</si>
  <si>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</si>
  <si>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</si>
  <si>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</si>
  <si>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</si>
  <si>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</si>
  <si>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</si>
  <si>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</si>
  <si>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</si>
  <si>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</si>
  <si>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</si>
  <si>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</si>
  <si>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</si>
  <si>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</si>
  <si>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</si>
  <si>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</si>
  <si>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</si>
  <si>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</si>
  <si>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</si>
  <si>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</si>
  <si>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</si>
  <si>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</si>
  <si>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</si>
  <si>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</si>
  <si>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</si>
  <si>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</si>
  <si>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</si>
  <si>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</si>
  <si>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</si>
  <si>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</si>
  <si>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</si>
  <si>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</si>
  <si>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</si>
  <si>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</si>
  <si>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</si>
  <si>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</si>
  <si>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</si>
  <si>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</si>
  <si>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</si>
  <si>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</si>
  <si>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</si>
  <si>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</si>
  <si>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</si>
  <si>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</si>
  <si>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</si>
  <si>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</si>
  <si>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</si>
  <si>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</si>
  <si>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</si>
  <si>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</si>
  <si>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</si>
  <si>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</si>
  <si>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</si>
  <si>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</si>
  <si>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</si>
  <si>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</si>
  <si>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</si>
  <si>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</si>
  <si>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</si>
  <si>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</si>
  <si>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</si>
  <si>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</si>
  <si>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</si>
  <si>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</si>
  <si>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</si>
  <si>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</si>
  <si>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</si>
  <si>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</si>
  <si>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</si>
  <si>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</si>
  <si>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</si>
  <si>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</si>
  <si>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</si>
  <si>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</si>
  <si>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</si>
  <si>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</si>
  <si>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</si>
  <si>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</si>
  <si>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</si>
  <si>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</si>
  <si>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</si>
  <si>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</si>
  <si>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</si>
  <si>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</si>
  <si>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</si>
  <si>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</si>
  <si>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</si>
  <si>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</si>
  <si>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</si>
  <si>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</si>
  <si>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</si>
  <si>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</si>
  <si>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</si>
  <si>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</si>
  <si>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</si>
  <si>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</si>
  <si>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</si>
  <si>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</si>
  <si>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</si>
  <si>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</si>
  <si>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</si>
  <si>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</si>
  <si>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</si>
  <si>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</si>
  <si>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</si>
  <si>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</si>
  <si>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</si>
  <si>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</si>
  <si>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</si>
  <si>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</si>
  <si>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</si>
  <si>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</si>
  <si>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</si>
  <si>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</si>
  <si>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</si>
  <si>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</si>
  <si>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</si>
  <si>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</si>
  <si>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</si>
  <si>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</si>
  <si>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</si>
  <si>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</si>
  <si>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</si>
  <si>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</si>
  <si>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</si>
  <si>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</si>
  <si>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</si>
  <si>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</si>
  <si>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</si>
  <si>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</si>
  <si>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</si>
  <si>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</si>
  <si>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</si>
  <si>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</si>
  <si>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</si>
  <si>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</si>
  <si>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</si>
  <si>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</si>
  <si>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</si>
  <si>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</si>
  <si>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</si>
  <si>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</si>
  <si>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</si>
  <si>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</si>
  <si>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</si>
  <si>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</si>
  <si>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</si>
  <si>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</si>
  <si>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</si>
  <si>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</si>
  <si>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</si>
  <si>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</si>
  <si>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</si>
  <si>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</si>
  <si>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</si>
  <si>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</si>
  <si>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</si>
  <si>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</si>
  <si>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</si>
  <si>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</si>
  <si>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</si>
  <si>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</si>
  <si>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</si>
  <si>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</si>
  <si>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</si>
  <si>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</si>
  <si>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</si>
  <si>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</si>
  <si>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</si>
  <si>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</si>
  <si>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</si>
  <si>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</si>
  <si>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</si>
  <si>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</si>
  <si>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</si>
  <si>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</si>
  <si>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</si>
  <si>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</si>
  <si>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</si>
  <si>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</si>
  <si>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</si>
  <si>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</si>
  <si>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</si>
  <si>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</si>
  <si>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</si>
  <si>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</si>
  <si>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</si>
  <si>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</si>
  <si>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</si>
  <si>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</si>
  <si>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</si>
  <si>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</si>
  <si>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</si>
  <si>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</si>
  <si>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</si>
  <si>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</si>
  <si>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</si>
  <si>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</si>
  <si>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</si>
  <si>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</si>
  <si>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</si>
  <si>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</si>
  <si>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</si>
  <si>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</si>
  <si>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</si>
  <si>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</si>
  <si>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</si>
  <si>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</si>
  <si>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</si>
  <si>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</si>
  <si>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</si>
  <si>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</si>
  <si>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</si>
  <si>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</si>
  <si>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</si>
  <si>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</si>
  <si>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</si>
  <si>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</si>
  <si>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</si>
  <si>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</si>
  <si>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</si>
  <si>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</si>
  <si>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</si>
  <si>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</si>
  <si>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</si>
  <si>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</si>
  <si>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</si>
  <si>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</si>
  <si>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</si>
  <si>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</si>
  <si>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</si>
  <si>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</si>
  <si>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</si>
  <si>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</si>
  <si>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</si>
  <si>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</si>
  <si>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</si>
  <si>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</si>
  <si>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</si>
  <si>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</si>
  <si>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</si>
  <si>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</si>
  <si>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</si>
  <si>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</si>
  <si>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</si>
  <si>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</si>
  <si>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</si>
  <si>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</si>
  <si>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</si>
  <si>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</si>
  <si>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</si>
  <si>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</si>
  <si>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</si>
  <si>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</si>
  <si>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</si>
  <si>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</si>
  <si>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</si>
  <si>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</si>
  <si>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</si>
  <si>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</si>
  <si>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</si>
  <si>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</si>
  <si>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</si>
  <si>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</si>
  <si>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</si>
  <si>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</si>
  <si>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</si>
  <si>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</si>
  <si>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</si>
  <si>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</si>
  <si>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</si>
  <si>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</si>
  <si>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</si>
  <si>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</si>
  <si>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</si>
  <si>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</si>
  <si>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</si>
  <si>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</si>
  <si>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</si>
  <si>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</si>
  <si>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</si>
  <si>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</si>
  <si>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</si>
  <si>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</si>
  <si>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</si>
  <si>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</si>
  <si>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</si>
  <si>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</si>
  <si>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</si>
  <si>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</si>
  <si>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</si>
  <si>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</si>
  <si>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</si>
  <si>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</si>
  <si>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</si>
  <si>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</si>
  <si>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</si>
  <si>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</si>
  <si>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</si>
  <si>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</si>
  <si>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</si>
  <si>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</si>
  <si>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</si>
  <si>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</si>
  <si>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</si>
  <si>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</si>
  <si>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</si>
  <si>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</si>
  <si>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</si>
  <si>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</si>
  <si>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</si>
  <si>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</si>
  <si>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</si>
  <si>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</si>
  <si>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</si>
  <si>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</si>
  <si>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</si>
  <si>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</si>
  <si>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</si>
  <si>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</si>
  <si>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</si>
  <si>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</si>
  <si>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</si>
  <si>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</si>
  <si>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</si>
  <si>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</si>
  <si>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</si>
  <si>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</si>
  <si>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</si>
  <si>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</si>
  <si>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</si>
  <si>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</si>
  <si>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</si>
  <si>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</si>
  <si>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</si>
  <si>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</si>
  <si>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</si>
  <si>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</si>
  <si>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</si>
  <si>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</si>
  <si>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</si>
  <si>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</si>
  <si>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</si>
  <si>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</si>
  <si>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</si>
  <si>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</si>
  <si>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</si>
  <si>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</si>
  <si>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</si>
  <si>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</si>
  <si>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</si>
  <si>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</si>
  <si>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</si>
  <si>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</si>
  <si>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</si>
  <si>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</si>
  <si>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</si>
  <si>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</si>
  <si>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</si>
  <si>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</si>
  <si>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</si>
  <si>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</si>
  <si>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</si>
  <si>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</si>
  <si>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</si>
  <si>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</si>
  <si>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</si>
  <si>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</si>
  <si>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</si>
  <si>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</si>
  <si>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</si>
  <si>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</si>
  <si>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</si>
  <si>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</si>
  <si>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</si>
  <si>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</si>
  <si>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</si>
  <si>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</si>
  <si>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</si>
  <si>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</si>
  <si>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</si>
  <si>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</si>
  <si>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</si>
  <si>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</si>
  <si>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</si>
  <si>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</si>
  <si>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</si>
  <si>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</si>
  <si>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</si>
  <si>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</si>
  <si>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</si>
  <si>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</si>
  <si>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</si>
  <si>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</si>
  <si>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</si>
  <si>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</si>
  <si>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</si>
  <si>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</si>
  <si>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</si>
  <si>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</si>
  <si>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</si>
  <si>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</si>
  <si>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</si>
  <si>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</si>
  <si>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</si>
  <si>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</si>
  <si>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</si>
  <si>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</si>
  <si>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</si>
  <si>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</si>
  <si>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</si>
  <si>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</si>
  <si>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</si>
  <si>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</si>
  <si>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</si>
  <si>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</si>
  <si>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</si>
  <si>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</si>
  <si>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</si>
  <si>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</si>
  <si>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</si>
  <si>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</si>
  <si>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</si>
  <si>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</si>
  <si>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</si>
  <si>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</si>
  <si>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</si>
  <si>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</si>
  <si>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</si>
  <si>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</si>
  <si>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</si>
  <si>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</si>
  <si>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</si>
  <si>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</si>
  <si>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</si>
  <si>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</si>
  <si>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</si>
  <si>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</si>
  <si>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</si>
  <si>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</si>
  <si>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</si>
  <si>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</si>
  <si>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</si>
  <si>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</si>
  <si>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</si>
  <si>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</si>
  <si>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</si>
  <si>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</si>
  <si>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</si>
  <si>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</si>
  <si>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</si>
  <si>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</si>
  <si>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</si>
  <si>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</si>
  <si>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</si>
  <si>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</si>
  <si>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</si>
  <si>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</si>
  <si>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</si>
  <si>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</si>
  <si>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</si>
  <si>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</si>
  <si>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</si>
  <si>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</si>
  <si>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</si>
  <si>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</si>
  <si>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</si>
  <si>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</si>
  <si>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</si>
  <si>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</si>
  <si>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</si>
  <si>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</si>
  <si>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</si>
  <si>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</si>
  <si>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</si>
  <si>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</si>
  <si>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</si>
  <si>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</si>
  <si>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</si>
  <si>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</si>
  <si>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</si>
  <si>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</si>
  <si>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</si>
  <si>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</si>
  <si>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</si>
  <si>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</si>
  <si>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</si>
  <si>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</si>
  <si>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</si>
  <si>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</si>
  <si>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</si>
  <si>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</si>
  <si>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</si>
  <si>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</si>
  <si>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</si>
  <si>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</si>
  <si>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</si>
  <si>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</si>
  <si>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</si>
  <si>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</si>
  <si>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</si>
  <si>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</si>
  <si>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</si>
  <si>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</si>
  <si>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</si>
  <si>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</si>
  <si>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</si>
  <si>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</si>
  <si>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</si>
  <si>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</si>
  <si>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</si>
  <si>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</si>
  <si>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</si>
  <si>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</si>
  <si>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</si>
  <si>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</si>
  <si>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</si>
  <si>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</si>
  <si>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</si>
  <si>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</si>
  <si>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</si>
  <si>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</si>
  <si>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</si>
  <si>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</si>
  <si>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</si>
  <si>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</si>
  <si>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</si>
  <si>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</si>
  <si>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</si>
  <si>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</si>
  <si>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</si>
  <si>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</si>
  <si>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</si>
  <si>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</si>
  <si>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</si>
  <si>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</si>
  <si>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</si>
  <si>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</si>
  <si>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</si>
  <si>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</si>
  <si>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</si>
  <si>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</si>
  <si>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</si>
  <si>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</si>
  <si>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</si>
  <si>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</si>
  <si>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</si>
  <si>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</si>
  <si>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</si>
  <si>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</si>
  <si>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</si>
  <si>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</si>
  <si>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</si>
  <si>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</si>
  <si>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</si>
  <si>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</si>
  <si>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</si>
  <si>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</si>
  <si>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</si>
  <si>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</si>
  <si>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</si>
  <si>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</si>
  <si>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</si>
  <si>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</si>
  <si>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</si>
  <si>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</si>
  <si>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</si>
  <si>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</si>
  <si>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</si>
  <si>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</si>
  <si>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</si>
  <si>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</si>
  <si>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</si>
  <si>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</si>
  <si>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</si>
  <si>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</si>
  <si>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</si>
  <si>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</si>
  <si>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</si>
  <si>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</si>
  <si>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</si>
  <si>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</si>
  <si>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</si>
  <si>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</si>
  <si>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</si>
  <si>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</si>
  <si>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</si>
  <si>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</si>
  <si>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</si>
  <si>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</si>
  <si>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</si>
  <si>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</si>
  <si>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</si>
  <si>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</si>
  <si>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</si>
  <si>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</si>
  <si>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</si>
  <si>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</si>
  <si>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</si>
  <si>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</si>
  <si>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</si>
  <si>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</si>
  <si>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</si>
  <si>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</si>
  <si>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</si>
  <si>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</si>
  <si>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</si>
  <si>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</si>
  <si>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</si>
  <si>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</si>
  <si>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</si>
  <si>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</si>
  <si>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</si>
  <si>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</si>
  <si>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</si>
  <si>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</si>
  <si>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</si>
  <si>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</si>
  <si>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</si>
  <si>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</si>
  <si>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</si>
  <si>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</si>
  <si>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</si>
  <si>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</si>
  <si>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</si>
  <si>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</si>
  <si>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</si>
  <si>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</si>
  <si>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</si>
  <si>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</si>
  <si>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</si>
  <si>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</si>
  <si>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</si>
  <si>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</si>
  <si>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</si>
  <si>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</si>
  <si>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</si>
  <si>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</si>
  <si>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</si>
  <si>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</si>
  <si>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</si>
  <si>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</si>
  <si>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</si>
  <si>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</si>
  <si>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</si>
  <si>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</si>
  <si>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</si>
  <si>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</si>
  <si>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</si>
  <si>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</si>
  <si>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</si>
  <si>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</si>
  <si>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</si>
  <si>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</si>
  <si>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</si>
  <si>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</si>
  <si>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</si>
  <si>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</si>
  <si>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</si>
  <si>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</si>
  <si>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</si>
  <si>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</si>
  <si>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</si>
  <si>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</si>
  <si>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</si>
  <si>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</si>
  <si>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</si>
  <si>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</si>
  <si>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</si>
  <si>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</si>
  <si>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</si>
  <si>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</si>
  <si>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</si>
  <si>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</si>
  <si>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</si>
  <si>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</si>
  <si>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</si>
  <si>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</si>
  <si>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</si>
  <si>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</si>
  <si>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</si>
  <si>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</si>
  <si>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</si>
  <si>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</si>
  <si>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</si>
  <si>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</si>
  <si>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</si>
  <si>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</si>
  <si>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</si>
  <si>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</si>
  <si>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</si>
  <si>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</si>
  <si>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</si>
  <si>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</si>
  <si>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</si>
  <si>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</si>
  <si>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</si>
  <si>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</si>
  <si>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</si>
  <si>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</si>
  <si>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</si>
  <si>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</si>
  <si>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</si>
  <si>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</si>
  <si>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</si>
  <si>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</si>
  <si>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</si>
  <si>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</si>
  <si>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</si>
  <si>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</si>
  <si>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</si>
  <si>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</si>
  <si>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</si>
  <si>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</si>
  <si>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</si>
  <si>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</si>
  <si>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</si>
  <si>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</si>
  <si>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</si>
  <si>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</si>
  <si>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</si>
  <si>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</si>
  <si>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</si>
  <si>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</si>
  <si>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</si>
  <si>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</si>
  <si>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</si>
  <si>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</si>
  <si>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</si>
  <si>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</si>
  <si>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</si>
  <si>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</si>
  <si>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</si>
  <si>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</si>
  <si>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</si>
  <si>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</si>
  <si>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</si>
  <si>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</si>
  <si>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</si>
  <si>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</si>
  <si>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</si>
  <si>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</si>
  <si>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</si>
  <si>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</si>
  <si>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</si>
  <si>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</si>
  <si>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</si>
  <si>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</si>
  <si>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</si>
  <si>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</si>
  <si>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</si>
  <si>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</si>
  <si>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</si>
  <si>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</si>
  <si>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</si>
  <si>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</si>
  <si>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</si>
  <si>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</si>
  <si>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</si>
  <si>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</si>
  <si>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</si>
  <si>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</si>
  <si>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</si>
  <si>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</si>
  <si>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</si>
  <si>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</si>
  <si>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</si>
  <si>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</si>
  <si>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</si>
  <si>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</si>
  <si>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</si>
  <si>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</si>
  <si>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</si>
  <si>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</si>
  <si>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</si>
  <si>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</si>
  <si>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</si>
  <si>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</si>
  <si>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</si>
  <si>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</si>
  <si>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</si>
  <si>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</si>
  <si>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</si>
  <si>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</si>
  <si>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</si>
  <si>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</si>
  <si>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</si>
  <si>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</si>
  <si>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</si>
  <si>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</si>
  <si>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</si>
  <si>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</si>
  <si>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</si>
  <si>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</si>
  <si>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</si>
  <si>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</si>
  <si>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</si>
  <si>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</si>
  <si>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</si>
  <si>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</si>
  <si>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</si>
  <si>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</si>
  <si>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</si>
  <si>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</si>
  <si>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</si>
  <si>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</si>
  <si>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</si>
  <si>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</si>
  <si>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</si>
  <si>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</si>
  <si>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</si>
  <si>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</si>
  <si>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</si>
  <si>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</si>
  <si>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</si>
  <si>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</si>
  <si>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</si>
  <si>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</si>
  <si>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</si>
  <si>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</si>
  <si>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</si>
  <si>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</si>
  <si>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</si>
  <si>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</si>
  <si>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</si>
  <si>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</si>
  <si>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</si>
  <si>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</si>
  <si>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</si>
  <si>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</si>
  <si>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</si>
  <si>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</si>
  <si>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</si>
  <si>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</si>
  <si>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</si>
  <si>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</si>
  <si>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</si>
  <si>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</si>
  <si>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</si>
  <si>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</si>
  <si>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</si>
  <si>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</si>
  <si>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</si>
  <si>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</si>
  <si>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</si>
  <si>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</si>
  <si>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</si>
  <si>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</si>
  <si>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</si>
  <si>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</si>
  <si>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</si>
  <si>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</si>
  <si>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</si>
  <si>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</si>
  <si>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</si>
  <si>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</si>
  <si>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</si>
  <si>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</si>
  <si>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</si>
  <si>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</si>
  <si>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</si>
  <si>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</si>
  <si>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</si>
  <si>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</si>
  <si>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</si>
  <si>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</si>
  <si>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</si>
  <si>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</si>
  <si>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</si>
  <si>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</si>
  <si>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</si>
  <si>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</si>
  <si>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</si>
  <si>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</si>
  <si>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</si>
  <si>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</si>
  <si>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</si>
  <si>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</si>
  <si>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</si>
  <si>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</si>
  <si>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</si>
  <si>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</si>
  <si>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</si>
  <si>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</si>
  <si>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</si>
  <si>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</si>
  <si>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</si>
  <si>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</si>
  <si>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</si>
  <si>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</si>
  <si>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</si>
  <si>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</si>
  <si>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</si>
  <si>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</si>
  <si>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</si>
  <si>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</si>
  <si>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</si>
  <si>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</si>
  <si>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</si>
  <si>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</si>
  <si>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</si>
  <si>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</si>
  <si>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</si>
  <si>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</si>
  <si>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</si>
  <si>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</si>
  <si>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</si>
  <si>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</si>
  <si>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</si>
  <si>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</si>
  <si>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</si>
  <si>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</si>
  <si>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</si>
  <si>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</si>
  <si>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</si>
  <si>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</si>
  <si>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</si>
  <si>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</si>
  <si>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</si>
  <si>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</si>
  <si>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</si>
  <si>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</si>
  <si>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</si>
  <si>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</si>
  <si>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</si>
  <si>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</si>
  <si>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</si>
  <si>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</si>
  <si>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</si>
  <si>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</si>
  <si>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</si>
  <si>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</si>
  <si>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</si>
  <si>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</si>
  <si>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</si>
  <si>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</si>
  <si>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</si>
  <si>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</si>
  <si>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</si>
  <si>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</si>
  <si>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</si>
  <si>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</si>
  <si>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</si>
  <si>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</si>
  <si>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</si>
  <si>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</si>
  <si>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</si>
  <si>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</si>
  <si>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</si>
  <si>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</si>
  <si>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</si>
  <si>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</si>
  <si>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</si>
  <si>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</si>
  <si>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</si>
  <si>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</si>
  <si>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</si>
  <si>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</si>
  <si>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</si>
  <si>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</si>
  <si>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</si>
  <si>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</si>
  <si>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</si>
  <si>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</si>
  <si>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</si>
  <si>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</si>
  <si>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</si>
  <si>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</si>
  <si>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</si>
  <si>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</si>
  <si>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</si>
  <si>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</si>
  <si>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</si>
  <si>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</si>
  <si>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</si>
  <si>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</si>
  <si>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</si>
  <si>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</si>
  <si>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</si>
  <si>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</si>
  <si>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</si>
  <si>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</si>
  <si>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</si>
  <si>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</si>
  <si>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</si>
  <si>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</si>
  <si>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</si>
  <si>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</si>
  <si>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</si>
  <si>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</si>
  <si>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</si>
  <si>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</si>
  <si>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</si>
  <si>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</si>
  <si>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</si>
  <si>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</si>
  <si>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</si>
  <si>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</si>
  <si>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</si>
  <si>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</si>
  <si>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</si>
  <si>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</si>
  <si>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</si>
  <si>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</si>
  <si>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</si>
  <si>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</si>
  <si>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</si>
  <si>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</si>
  <si>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</si>
  <si>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</si>
  <si>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</si>
  <si>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</si>
  <si>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</si>
  <si>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</si>
  <si>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</si>
  <si>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</si>
  <si>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</si>
  <si>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</si>
  <si>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</si>
  <si>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</si>
  <si>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</si>
  <si>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</si>
  <si>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</si>
  <si>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</si>
  <si>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</si>
  <si>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</si>
  <si>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</si>
  <si>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</si>
  <si>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</si>
  <si>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</si>
  <si>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</si>
  <si>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</si>
  <si>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</si>
  <si>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</si>
  <si>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</si>
  <si>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</si>
  <si>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</si>
  <si>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</si>
  <si>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</si>
  <si>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</si>
  <si>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</si>
  <si>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</si>
  <si>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</si>
  <si>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</si>
  <si>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</si>
  <si>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</si>
  <si>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</si>
  <si>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</si>
  <si>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</si>
  <si>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</si>
  <si>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</si>
  <si>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</si>
  <si>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</si>
  <si>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</si>
  <si>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</si>
  <si>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</si>
  <si>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</si>
  <si>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</si>
  <si>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</si>
  <si>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</si>
  <si>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</si>
  <si>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</si>
  <si>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</si>
  <si>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</si>
  <si>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</si>
  <si>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</si>
  <si>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</si>
  <si>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</si>
  <si>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</si>
  <si>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</si>
  <si>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</si>
  <si>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</si>
  <si>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</si>
  <si>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</si>
  <si>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</si>
  <si>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</si>
  <si>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</si>
  <si>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</si>
  <si>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</si>
  <si>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</si>
  <si>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</si>
  <si>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</si>
  <si>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</si>
  <si>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</si>
  <si>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</si>
  <si>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</si>
  <si>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</si>
  <si>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</si>
  <si>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</si>
  <si>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</si>
  <si>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</si>
  <si>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</si>
  <si>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</si>
  <si>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</si>
  <si>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</si>
  <si>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</si>
  <si>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</si>
  <si>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</si>
  <si>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</si>
  <si>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</si>
  <si>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</si>
  <si>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</si>
  <si>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</si>
  <si>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</si>
  <si>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</si>
  <si>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</si>
  <si>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</si>
  <si>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</si>
  <si>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</si>
  <si>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</si>
  <si>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</si>
  <si>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</si>
  <si>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</si>
  <si>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</si>
  <si>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</si>
  <si>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</si>
  <si>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</si>
  <si>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</si>
  <si>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</si>
  <si>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</si>
  <si>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</si>
  <si>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</si>
  <si>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</si>
  <si>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</si>
  <si>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</si>
  <si>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</si>
  <si>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</si>
  <si>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</si>
  <si>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</si>
  <si>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</si>
  <si>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</si>
  <si>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</si>
  <si>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</si>
  <si>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</si>
  <si>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</si>
  <si>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</si>
  <si>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</si>
  <si>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</si>
  <si>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</si>
  <si>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</si>
  <si>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</si>
  <si>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</si>
  <si>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</si>
  <si>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</si>
  <si>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</si>
  <si>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</si>
  <si>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</si>
  <si>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</si>
  <si>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</si>
  <si>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</si>
  <si>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</si>
  <si>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</si>
  <si>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</si>
  <si>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</si>
  <si>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</si>
  <si>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</si>
  <si>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</si>
  <si>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</si>
  <si>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</si>
  <si>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</si>
  <si>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</si>
  <si>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</si>
  <si>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</si>
  <si>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</si>
  <si>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</si>
  <si>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</si>
  <si>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</si>
  <si>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</si>
  <si>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</si>
  <si>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</si>
  <si>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</si>
  <si>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</si>
  <si>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</si>
  <si>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</si>
  <si>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</si>
  <si>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</si>
  <si>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</si>
  <si>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</si>
  <si>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</si>
  <si>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</si>
  <si>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</si>
  <si>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</si>
  <si>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</si>
  <si>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</si>
  <si>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</si>
  <si>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</si>
  <si>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</si>
  <si>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</si>
  <si>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</si>
  <si>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</si>
  <si>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</si>
  <si>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</si>
  <si>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</si>
  <si>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</si>
  <si>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</si>
  <si>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</si>
  <si>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</si>
  <si>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</si>
  <si>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</si>
  <si>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</si>
  <si>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</si>
  <si>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</si>
  <si>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</si>
  <si>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</si>
  <si>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</si>
  <si>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</si>
  <si>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</si>
  <si>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</si>
  <si>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</si>
  <si>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</si>
  <si>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</si>
  <si>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</si>
  <si>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</si>
  <si>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</si>
  <si>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</si>
  <si>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</si>
  <si>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</si>
  <si>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</si>
  <si>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</si>
  <si>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</si>
  <si>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</si>
  <si>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</si>
  <si>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</si>
  <si>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</si>
  <si>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</si>
  <si>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</si>
  <si>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</si>
  <si>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</si>
  <si>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</si>
  <si>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</si>
  <si>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</si>
  <si>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</si>
  <si>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</si>
  <si>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</si>
  <si>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</si>
  <si>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</si>
  <si>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</si>
  <si>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</si>
  <si>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</si>
  <si>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</si>
  <si>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</si>
  <si>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</si>
  <si>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</si>
  <si>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</si>
  <si>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</si>
  <si>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</si>
  <si>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</si>
  <si>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</si>
  <si>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</si>
  <si>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</si>
  <si>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</si>
  <si>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</si>
  <si>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</si>
  <si>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</si>
  <si>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</si>
  <si>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</si>
  <si>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</si>
  <si>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</si>
  <si>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</si>
  <si>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</si>
  <si>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</si>
  <si>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</si>
  <si>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</si>
  <si>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</si>
  <si>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</si>
  <si>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</si>
  <si>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</si>
  <si>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</si>
  <si>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</si>
  <si>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</si>
  <si>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</si>
  <si>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</si>
  <si>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</si>
  <si>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</si>
  <si>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</si>
  <si>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</si>
  <si>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</si>
  <si>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</si>
  <si>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</si>
  <si>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</si>
  <si>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</si>
  <si>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</si>
  <si>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</si>
  <si>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</si>
  <si>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</si>
  <si>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</si>
  <si>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</si>
  <si>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</si>
  <si>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</si>
  <si>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</si>
  <si>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</si>
  <si>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</si>
  <si>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</si>
  <si>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</si>
  <si>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</si>
  <si>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</si>
  <si>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</si>
  <si>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</si>
  <si>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</si>
  <si>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</si>
  <si>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</si>
  <si>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</si>
  <si>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</si>
  <si>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</si>
  <si>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</si>
  <si>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</si>
  <si>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</si>
  <si>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</si>
  <si>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</si>
  <si>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</si>
  <si>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</si>
  <si>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</si>
  <si>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</si>
  <si>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</si>
  <si>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</si>
  <si>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</si>
  <si>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</si>
  <si>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</si>
  <si>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</si>
  <si>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</si>
  <si>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</si>
  <si>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</si>
  <si>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</si>
  <si>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</si>
  <si>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</si>
  <si>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</si>
  <si>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</si>
  <si>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</si>
  <si>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</si>
  <si>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</si>
  <si>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</si>
  <si>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</si>
  <si>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</si>
  <si>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</si>
  <si>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</si>
  <si>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</si>
  <si>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</si>
  <si>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</si>
  <si>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</si>
  <si>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</si>
  <si>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</si>
  <si>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</si>
  <si>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</si>
  <si>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</si>
  <si>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</si>
  <si>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</si>
  <si>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</si>
  <si>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</si>
  <si>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</si>
  <si>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</si>
  <si>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</si>
  <si>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</si>
  <si>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</si>
  <si>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</si>
  <si>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</si>
  <si>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</si>
  <si>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</si>
  <si>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</si>
  <si>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</si>
  <si>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</si>
  <si>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</si>
  <si>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</si>
  <si>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</si>
  <si>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</si>
  <si>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</si>
  <si>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</si>
  <si>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</si>
  <si>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</si>
  <si>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</si>
  <si>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</si>
  <si>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</si>
  <si>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</si>
  <si>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</si>
  <si>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</si>
  <si>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</si>
  <si>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</si>
  <si>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</si>
  <si>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</si>
  <si>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</si>
  <si>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</si>
  <si>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</si>
  <si>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</si>
  <si>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</si>
  <si>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</si>
  <si>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</si>
  <si>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</si>
  <si>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</si>
  <si>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</si>
  <si>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</si>
  <si>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</si>
  <si>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</si>
  <si>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</si>
  <si>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</si>
  <si>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</si>
  <si>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</si>
  <si>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</si>
  <si>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</si>
  <si>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</si>
  <si>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</si>
  <si>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</si>
  <si>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</si>
  <si>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</si>
  <si>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</si>
  <si>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</si>
  <si>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</si>
  <si>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</si>
  <si>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</si>
  <si>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</si>
  <si>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</si>
  <si>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</si>
  <si>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</si>
  <si>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</si>
  <si>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</si>
  <si>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</si>
  <si>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</si>
  <si>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</si>
  <si>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</si>
  <si>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</si>
  <si>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</si>
  <si>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</si>
  <si>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</si>
  <si>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</si>
  <si>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</si>
  <si>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</si>
  <si>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</si>
  <si>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</si>
  <si>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</si>
  <si>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</si>
  <si>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</si>
  <si>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</si>
  <si>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</si>
  <si>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</si>
  <si>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</si>
  <si>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</si>
  <si>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</si>
  <si>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</si>
  <si>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</si>
  <si>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</si>
  <si>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</si>
  <si>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</si>
  <si>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</si>
  <si>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</si>
  <si>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</si>
  <si>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</si>
  <si>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</si>
  <si>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</si>
  <si>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</si>
  <si>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</si>
  <si>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</si>
  <si>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</si>
  <si>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</si>
  <si>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</si>
  <si>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</si>
  <si>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</si>
  <si>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</si>
  <si>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</si>
  <si>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</si>
  <si>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</si>
  <si>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</si>
  <si>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</si>
  <si>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</si>
  <si>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</si>
  <si>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</si>
  <si>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</si>
  <si>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</si>
  <si>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</si>
  <si>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</si>
  <si>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</si>
  <si>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</si>
  <si>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</si>
  <si>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</si>
  <si>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</si>
  <si>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</si>
  <si>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</si>
  <si>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</si>
  <si>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</si>
  <si>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</si>
  <si>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</si>
  <si>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</si>
  <si>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</si>
  <si>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</si>
  <si>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</si>
  <si>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</si>
  <si>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</si>
  <si>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</si>
  <si>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</si>
  <si>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</si>
  <si>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</si>
  <si>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</si>
  <si>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</si>
  <si>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</si>
  <si>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</si>
  <si>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</si>
  <si>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</si>
  <si>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</si>
  <si>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</si>
  <si>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</si>
  <si>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</si>
  <si>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</si>
  <si>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</si>
  <si>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</si>
  <si>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</si>
  <si>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</si>
  <si>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</si>
  <si>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</si>
  <si>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</si>
  <si>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</si>
  <si>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</si>
  <si>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</si>
  <si>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</si>
  <si>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</si>
  <si>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</si>
  <si>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</si>
  <si>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</si>
  <si>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</si>
  <si>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</si>
  <si>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</si>
  <si>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</si>
  <si>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</si>
  <si>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</si>
  <si>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</si>
  <si>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</si>
  <si>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</si>
  <si>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</si>
  <si>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</si>
  <si>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</si>
  <si>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</si>
  <si>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</si>
  <si>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</si>
  <si>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</si>
  <si>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</si>
  <si>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</si>
  <si>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</si>
  <si>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</si>
  <si>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</si>
  <si>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</si>
  <si>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</si>
  <si>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</si>
  <si>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</si>
  <si>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</si>
  <si>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</si>
  <si>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</si>
  <si>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</si>
  <si>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</si>
  <si>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</si>
  <si>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</si>
  <si>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</si>
  <si>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</si>
  <si>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</si>
  <si>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</si>
  <si>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</si>
  <si>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</si>
  <si>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</si>
  <si>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</si>
  <si>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</si>
  <si>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</si>
  <si>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</si>
  <si>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</si>
  <si>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</si>
  <si>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</si>
  <si>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</si>
  <si>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</si>
  <si>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</si>
  <si>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</si>
  <si>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</si>
  <si>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</si>
  <si>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</si>
  <si>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</si>
  <si>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</si>
  <si>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</si>
  <si>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</si>
  <si>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</si>
  <si>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</si>
  <si>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</si>
  <si>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</si>
  <si>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</si>
  <si>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</si>
  <si>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</si>
  <si>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</si>
  <si>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</si>
  <si>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</si>
  <si>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</si>
  <si>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</si>
  <si>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</si>
  <si>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</si>
  <si>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</si>
  <si>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</si>
  <si>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</si>
  <si>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</si>
  <si>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</si>
  <si>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</si>
  <si>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</si>
  <si>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</si>
  <si>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</si>
  <si>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</si>
  <si>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</si>
  <si>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</si>
  <si>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</si>
  <si>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</si>
  <si>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</si>
  <si>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</si>
  <si>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</si>
  <si>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</si>
  <si>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</si>
  <si>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</si>
  <si>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</si>
  <si>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</si>
  <si>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</si>
  <si>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</si>
  <si>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</si>
  <si>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</si>
  <si>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</si>
  <si>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</si>
  <si>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</si>
  <si>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</si>
  <si>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</si>
  <si>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</si>
  <si>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</si>
  <si>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</si>
  <si>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</si>
  <si>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</si>
  <si>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</si>
  <si>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</si>
  <si>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</si>
  <si>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</si>
  <si>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</si>
  <si>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</si>
  <si>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</si>
  <si>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</si>
  <si>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</si>
  <si>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</si>
  <si>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</si>
  <si>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</si>
  <si>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</si>
  <si>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</si>
  <si>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</si>
  <si>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</si>
  <si>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</si>
  <si>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</si>
  <si>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</si>
  <si>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</si>
  <si>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</si>
  <si>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</si>
  <si>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</si>
  <si>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</si>
  <si>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</si>
  <si>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</si>
  <si>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</si>
  <si>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</si>
  <si>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</si>
  <si>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</si>
  <si>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</si>
  <si>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</si>
  <si>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</si>
  <si>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</si>
  <si>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</si>
  <si>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</si>
  <si>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</si>
  <si>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</si>
  <si>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</si>
  <si>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</si>
  <si>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</si>
  <si>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</si>
  <si>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</si>
  <si>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</si>
  <si>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</si>
  <si>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</si>
  <si>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</si>
  <si>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</si>
  <si>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</si>
  <si>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</si>
  <si>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</si>
  <si>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</si>
  <si>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</si>
  <si>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</si>
  <si>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</si>
  <si>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</si>
  <si>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</si>
  <si>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</si>
  <si>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</si>
  <si>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</si>
  <si>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</si>
  <si>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</si>
  <si>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</si>
  <si>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</si>
  <si>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</si>
  <si>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</si>
  <si>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</si>
  <si>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</si>
  <si>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</si>
  <si>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</si>
  <si>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</si>
  <si>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</si>
  <si>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</si>
  <si>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</si>
  <si>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</si>
  <si>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</si>
  <si>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</si>
  <si>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</si>
  <si>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</si>
  <si>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</si>
  <si>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</si>
  <si>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</si>
  <si>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</si>
  <si>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</si>
  <si>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</si>
  <si>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</si>
  <si>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</si>
  <si>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</si>
  <si>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</si>
  <si>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</si>
  <si>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</si>
  <si>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</si>
  <si>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</si>
  <si>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</si>
  <si>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</si>
  <si>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</si>
  <si>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</si>
  <si>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</si>
  <si>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</si>
  <si>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</si>
  <si>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</si>
  <si>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</si>
  <si>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</si>
  <si>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</si>
  <si>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</si>
  <si>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</si>
  <si>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</si>
  <si>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</si>
  <si>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</si>
  <si>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</si>
  <si>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</si>
  <si>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</si>
  <si>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</si>
  <si>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</si>
  <si>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</si>
  <si>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</si>
  <si>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</si>
  <si>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</si>
  <si>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</si>
  <si>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</si>
  <si>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</si>
  <si>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</si>
  <si>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</si>
  <si>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</si>
  <si>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</si>
  <si>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</si>
  <si>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</si>
  <si>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</si>
  <si>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</si>
  <si>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</si>
  <si>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</si>
  <si>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</si>
  <si>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</si>
  <si>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</si>
  <si>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</si>
  <si>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</si>
  <si>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</si>
  <si>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</si>
  <si>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</si>
  <si>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</si>
  <si>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</si>
  <si>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</si>
  <si>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</si>
  <si>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</si>
  <si>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</si>
  <si>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</si>
  <si>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</si>
  <si>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</si>
  <si>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</si>
  <si>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</si>
  <si>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</si>
  <si>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</si>
  <si>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</si>
  <si>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</si>
  <si>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</si>
  <si>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</si>
  <si>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</si>
  <si>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</si>
  <si>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</si>
  <si>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</si>
  <si>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</si>
  <si>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</si>
  <si>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</si>
  <si>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</si>
  <si>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</si>
  <si>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</si>
  <si>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</si>
  <si>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</si>
  <si>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</si>
  <si>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</si>
  <si>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</si>
  <si>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</si>
  <si>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</si>
  <si>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</si>
  <si>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</si>
  <si>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</si>
  <si>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</si>
  <si>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</si>
  <si>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</si>
  <si>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</si>
  <si>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</si>
  <si>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</si>
  <si>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</si>
  <si>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</si>
  <si>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</si>
  <si>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</si>
  <si>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</si>
  <si>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</si>
  <si>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</si>
  <si>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</si>
  <si>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</si>
  <si>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</si>
  <si>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</si>
  <si>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</si>
  <si>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</si>
  <si>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</si>
  <si>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</si>
  <si>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</si>
  <si>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</si>
  <si>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</si>
  <si>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</si>
  <si>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</si>
  <si>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</si>
  <si>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</si>
  <si>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</si>
  <si>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</si>
  <si>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</si>
  <si>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</si>
  <si>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</si>
  <si>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</si>
  <si>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</si>
  <si>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</si>
  <si>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</si>
  <si>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</si>
  <si>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</si>
  <si>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</si>
  <si>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</si>
  <si>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</si>
  <si>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</si>
  <si>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</si>
  <si>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</si>
  <si>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</si>
  <si>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</si>
  <si>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</si>
  <si>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</si>
  <si>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</si>
  <si>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</si>
  <si>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</si>
  <si>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</si>
  <si>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</si>
  <si>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</si>
  <si>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</si>
  <si>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</si>
  <si>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</si>
  <si>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</si>
  <si>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</si>
  <si>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</si>
  <si>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</si>
  <si>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</si>
  <si>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</si>
  <si>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</si>
  <si>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</si>
  <si>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</si>
  <si>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</si>
  <si>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</si>
  <si>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</si>
  <si>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</si>
  <si>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</si>
  <si>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</si>
  <si>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</si>
  <si>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</si>
  <si>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</si>
  <si>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</si>
  <si>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</si>
  <si>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</si>
  <si>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</si>
  <si>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</si>
  <si>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</si>
  <si>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</si>
  <si>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</si>
  <si>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</si>
  <si>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</si>
  <si>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</si>
  <si>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</si>
  <si>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</si>
  <si>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</si>
  <si>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</si>
  <si>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</si>
  <si>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</si>
  <si>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</si>
  <si>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</si>
  <si>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</si>
  <si>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</si>
  <si>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</si>
  <si>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</si>
  <si>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</si>
  <si>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</si>
  <si>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</si>
  <si>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</si>
  <si>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</si>
  <si>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</si>
  <si>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</si>
  <si>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</si>
  <si>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</si>
  <si>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</si>
  <si>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</si>
  <si>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</si>
  <si>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</si>
  <si>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</si>
  <si>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</si>
  <si>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</si>
  <si>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</si>
  <si>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</si>
  <si>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</si>
  <si>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</si>
  <si>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</si>
  <si>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</si>
  <si>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</si>
  <si>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</si>
  <si>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</si>
  <si>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</si>
  <si>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</si>
  <si>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</si>
  <si>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</si>
  <si>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</si>
  <si>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</si>
  <si>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</si>
  <si>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</si>
  <si>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</si>
  <si>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</si>
  <si>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</si>
  <si>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</si>
  <si>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</si>
  <si>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</si>
  <si>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</si>
  <si>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</si>
  <si>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</si>
  <si>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</si>
  <si>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</si>
  <si>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</si>
  <si>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</si>
  <si>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</si>
  <si>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</si>
  <si>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</si>
  <si>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</si>
  <si>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</si>
  <si>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</si>
  <si>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</si>
  <si>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</si>
  <si>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</si>
  <si>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</si>
  <si>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</si>
  <si>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</si>
  <si>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</si>
  <si>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</si>
  <si>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</si>
  <si>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</si>
  <si>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</si>
  <si>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</si>
  <si>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</si>
  <si>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</si>
  <si>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</si>
  <si>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</si>
  <si>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</si>
  <si>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</si>
  <si>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</si>
  <si>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</si>
  <si>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</si>
  <si>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</si>
  <si>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</si>
  <si>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</si>
  <si>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</si>
  <si>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</si>
  <si>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</si>
  <si>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</si>
  <si>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</si>
  <si>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</si>
  <si>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</si>
  <si>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</si>
  <si>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</si>
  <si>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</si>
  <si>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</si>
  <si>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</si>
  <si>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</si>
  <si>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</si>
  <si>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</si>
  <si>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</si>
  <si>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</si>
  <si>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</si>
  <si>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</si>
  <si>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</si>
  <si>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</si>
  <si>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</si>
  <si>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</si>
  <si>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</si>
  <si>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</si>
  <si>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</si>
  <si>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</si>
  <si>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</si>
  <si>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</si>
  <si>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</si>
  <si>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</si>
  <si>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</si>
  <si>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</si>
  <si>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</si>
  <si>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</si>
  <si>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</si>
  <si>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</si>
  <si>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</si>
  <si>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</si>
  <si>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</si>
  <si>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</si>
  <si>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</si>
  <si>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</si>
  <si>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</si>
  <si>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</si>
  <si>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</si>
  <si>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</si>
  <si>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</si>
  <si>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</si>
  <si>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</si>
  <si>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</si>
  <si>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</si>
  <si>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</si>
  <si>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</si>
  <si>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</si>
  <si>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</si>
  <si>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</si>
  <si>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</si>
  <si>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</si>
  <si>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</si>
  <si>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</si>
  <si>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</si>
  <si>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</si>
  <si>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</si>
  <si>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</si>
  <si>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</si>
  <si>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</si>
  <si>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</si>
  <si>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</si>
  <si>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</si>
  <si>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</si>
  <si>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</si>
  <si>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</si>
  <si>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</si>
  <si>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</si>
  <si>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</si>
  <si>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</si>
  <si>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</si>
  <si>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</si>
  <si>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</si>
  <si>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</si>
  <si>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</si>
  <si>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</si>
  <si>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</si>
  <si>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</si>
  <si>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</si>
  <si>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</si>
  <si>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</si>
  <si>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</si>
  <si>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</si>
  <si>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</si>
  <si>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</si>
  <si>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</si>
  <si>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</si>
  <si>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</si>
  <si>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</si>
  <si>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</si>
  <si>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</si>
  <si>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</si>
  <si>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</si>
  <si>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</si>
  <si>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</si>
  <si>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</si>
  <si>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</si>
  <si>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</si>
  <si>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</si>
  <si>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</si>
  <si>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</si>
  <si>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</si>
  <si>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</si>
  <si>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</si>
  <si>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</si>
  <si>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</si>
  <si>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</si>
  <si>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</si>
  <si>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</si>
  <si>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</si>
  <si>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</si>
  <si>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</si>
  <si>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</si>
  <si>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</si>
  <si>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</si>
  <si>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</si>
  <si>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</si>
  <si>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</si>
  <si>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</si>
  <si>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</si>
  <si>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</si>
  <si>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</si>
  <si>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</si>
  <si>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</si>
  <si>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</si>
  <si>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</si>
  <si>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</si>
  <si>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</si>
  <si>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</si>
  <si>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</si>
  <si>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</si>
  <si>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</si>
  <si>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</si>
  <si>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</si>
  <si>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</si>
  <si>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</si>
  <si>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</si>
  <si>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</si>
  <si>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</si>
  <si>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</si>
  <si>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</si>
  <si>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</si>
  <si>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</si>
  <si>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</si>
  <si>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</si>
  <si>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</si>
  <si>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</si>
  <si>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</si>
  <si>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</si>
  <si>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</si>
  <si>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</si>
  <si>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</si>
  <si>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</si>
  <si>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</si>
  <si>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</si>
  <si>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</si>
  <si>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</si>
  <si>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</si>
  <si>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</si>
  <si>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</si>
  <si>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</si>
  <si>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</si>
  <si>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</si>
  <si>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</si>
  <si>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</si>
  <si>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</si>
  <si>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</si>
  <si>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</si>
  <si>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</si>
  <si>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</si>
  <si>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</si>
  <si>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</si>
  <si>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</si>
  <si>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</si>
  <si>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</si>
  <si>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</si>
  <si>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</si>
  <si>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</si>
  <si>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</si>
  <si>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</si>
  <si>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</si>
  <si>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</si>
  <si>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</si>
  <si>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</si>
  <si>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</si>
  <si>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</si>
  <si>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</si>
  <si>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</si>
  <si>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</si>
  <si>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</si>
  <si>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</si>
  <si>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</si>
  <si>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</si>
  <si>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</si>
  <si>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</si>
  <si>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</si>
  <si>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</si>
  <si>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</si>
  <si>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</si>
  <si>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</si>
  <si>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</si>
  <si>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</si>
  <si>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</si>
  <si>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</si>
  <si>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</si>
  <si>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</si>
  <si>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</si>
  <si>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</si>
  <si>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</si>
  <si>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</si>
  <si>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</si>
  <si>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</si>
  <si>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</si>
  <si>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</si>
  <si>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</si>
  <si>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</si>
  <si>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</si>
  <si>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</si>
  <si>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</si>
  <si>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</si>
  <si>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</si>
  <si>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</si>
  <si>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</si>
  <si>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</si>
  <si>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</si>
  <si>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</si>
  <si>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</si>
  <si>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</si>
  <si>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</si>
  <si>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</si>
  <si>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</si>
  <si>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</si>
  <si>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</si>
  <si>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</si>
  <si>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</si>
  <si>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</si>
  <si>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</si>
  <si>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</si>
  <si>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</si>
  <si>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</si>
  <si>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</si>
  <si>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</si>
  <si>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</si>
  <si>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</si>
  <si>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</si>
  <si>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</si>
  <si>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</si>
  <si>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</si>
  <si>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</si>
  <si>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</si>
  <si>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</si>
  <si>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</si>
  <si>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</si>
  <si>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</si>
  <si>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</si>
  <si>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</si>
  <si>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</si>
  <si>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</si>
  <si>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</si>
  <si>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</si>
  <si>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</si>
  <si>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</si>
  <si>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</si>
  <si>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</si>
  <si>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</si>
  <si>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</si>
  <si>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</si>
  <si>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</si>
  <si>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</si>
  <si>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</si>
  <si>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</si>
  <si>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</si>
  <si>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</si>
  <si>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</si>
  <si>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</si>
  <si>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</si>
  <si>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</si>
  <si>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</si>
  <si>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</si>
  <si>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</si>
  <si>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</si>
  <si>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</si>
  <si>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</si>
  <si>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</si>
  <si>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</si>
  <si>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</si>
  <si>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</si>
  <si>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</si>
  <si>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</si>
  <si>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</si>
  <si>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</si>
  <si>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</si>
  <si>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</si>
  <si>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</si>
  <si>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</si>
  <si>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</si>
  <si>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</si>
  <si>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</si>
  <si>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</si>
  <si>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</si>
  <si>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</si>
  <si>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</si>
  <si>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</si>
  <si>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</si>
  <si>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</si>
  <si>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</si>
  <si>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</si>
  <si>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</si>
  <si>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</si>
  <si>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</si>
  <si>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</si>
  <si>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</si>
  <si>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</si>
  <si>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</si>
  <si>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</si>
  <si>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</si>
  <si>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</si>
  <si>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</si>
  <si>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</si>
  <si>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</si>
  <si>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</si>
  <si>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</si>
  <si>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</si>
  <si>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</si>
  <si>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</si>
  <si>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</si>
  <si>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</si>
  <si>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</si>
  <si>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</si>
  <si>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</si>
  <si>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</si>
  <si>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</si>
  <si>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</si>
  <si>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</si>
  <si>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</si>
  <si>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</si>
  <si>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</si>
  <si>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</si>
  <si>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</si>
  <si>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</si>
  <si>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</si>
  <si>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</si>
  <si>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</si>
  <si>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</si>
  <si>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</si>
  <si>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</si>
  <si>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</si>
  <si>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</si>
  <si>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</si>
  <si>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</si>
  <si>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</si>
  <si>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</si>
  <si>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</si>
  <si>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</si>
  <si>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</si>
  <si>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</si>
  <si>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</si>
  <si>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</si>
  <si>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</si>
  <si>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</si>
  <si>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</si>
  <si>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</si>
  <si>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</si>
  <si>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</si>
  <si>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</si>
  <si>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</si>
  <si>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</si>
  <si>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</si>
  <si>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</si>
  <si>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</si>
  <si>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</si>
  <si>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</si>
  <si>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</si>
  <si>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</si>
  <si>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</si>
  <si>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</si>
  <si>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</si>
  <si>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</si>
  <si>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</si>
  <si>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</si>
  <si>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</si>
  <si>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</si>
  <si>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</si>
  <si>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</si>
  <si>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</si>
  <si>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</si>
  <si>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</si>
  <si>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</si>
  <si>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</si>
  <si>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</si>
  <si>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</si>
  <si>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</si>
  <si>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</si>
  <si>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</si>
  <si>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</si>
  <si>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</si>
  <si>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</si>
  <si>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</si>
  <si>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</si>
  <si>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</si>
  <si>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</si>
  <si>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</si>
  <si>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</si>
  <si>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</si>
  <si>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</si>
  <si>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</si>
  <si>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</si>
  <si>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</si>
  <si>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</si>
  <si>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</si>
  <si>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</si>
  <si>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</si>
  <si>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</si>
  <si>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</si>
  <si>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</si>
  <si>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</si>
  <si>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</si>
  <si>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</si>
  <si>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</si>
  <si>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</si>
  <si>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</si>
  <si>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</si>
  <si>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</si>
  <si>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</si>
  <si>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</si>
  <si>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</si>
  <si>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</si>
  <si>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</si>
  <si>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</si>
  <si>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</si>
  <si>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</si>
  <si>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</si>
  <si>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</si>
  <si>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</si>
  <si>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</si>
  <si>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</si>
  <si>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</si>
  <si>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</si>
  <si>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</si>
  <si>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</si>
  <si>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</si>
  <si>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</si>
  <si>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</si>
  <si>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</si>
  <si>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</si>
  <si>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</si>
  <si>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</si>
  <si>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</si>
  <si>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</si>
  <si>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</si>
  <si>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</si>
  <si>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</si>
  <si>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</si>
  <si>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</si>
  <si>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</si>
  <si>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</si>
  <si>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</si>
  <si>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</si>
  <si>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</si>
  <si>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</si>
  <si>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</si>
  <si>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</si>
  <si>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</si>
  <si>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</si>
  <si>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</si>
  <si>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</si>
  <si>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</si>
  <si>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</si>
  <si>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</si>
  <si>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</si>
  <si>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</si>
  <si>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</si>
  <si>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</si>
  <si>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</si>
  <si>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</si>
  <si>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</si>
  <si>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</si>
  <si>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</si>
  <si>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</si>
  <si>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</si>
  <si>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</si>
  <si>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</si>
  <si>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</si>
  <si>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</si>
  <si>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</si>
  <si>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</si>
  <si>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</si>
  <si>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</si>
  <si>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</si>
  <si>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</si>
  <si>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</si>
  <si>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</si>
  <si>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</si>
  <si>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</si>
  <si>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</si>
  <si>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</si>
  <si>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</si>
  <si>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</si>
  <si>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</si>
  <si>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</si>
  <si>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</si>
  <si>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</si>
  <si>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</si>
  <si>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</si>
  <si>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</si>
  <si>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</si>
  <si>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</si>
  <si>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</si>
  <si>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</si>
  <si>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</si>
  <si>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</si>
  <si>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</si>
  <si>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</si>
  <si>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</si>
  <si>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</si>
  <si>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</si>
  <si>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</si>
  <si>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</si>
  <si>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</si>
  <si>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</si>
  <si>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</si>
  <si>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</si>
  <si>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</si>
  <si>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</si>
  <si>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</si>
  <si>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</si>
  <si>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</si>
  <si>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</si>
  <si>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</si>
  <si>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</si>
  <si>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</si>
  <si>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</si>
  <si>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</si>
  <si>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</si>
  <si>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</si>
  <si>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</si>
  <si>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</si>
  <si>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</si>
  <si>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</si>
  <si>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</si>
  <si>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</si>
  <si>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</si>
  <si>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</si>
  <si>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</si>
  <si>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</si>
  <si>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</si>
  <si>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</si>
  <si>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</si>
  <si>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</si>
  <si>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</si>
  <si>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</si>
  <si>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</si>
  <si>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</si>
  <si>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</si>
  <si>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</si>
  <si>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</si>
  <si>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</si>
  <si>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</si>
  <si>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</si>
  <si>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</si>
  <si>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</si>
  <si>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</si>
  <si>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</si>
  <si>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</si>
  <si>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</si>
  <si>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</si>
  <si>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</si>
  <si>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</si>
  <si>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</si>
  <si>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</si>
  <si>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</si>
  <si>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</si>
  <si>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</si>
  <si>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</si>
  <si>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</si>
  <si>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</si>
  <si>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</si>
  <si>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</si>
  <si>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</si>
  <si>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</si>
  <si>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</si>
  <si>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</si>
  <si>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</si>
  <si>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</si>
  <si>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</si>
  <si>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</si>
  <si>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</si>
  <si>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</si>
  <si>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</si>
  <si>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</si>
  <si>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</si>
  <si>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</si>
  <si>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</si>
  <si>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</si>
  <si>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</si>
  <si>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</si>
  <si>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</si>
  <si>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</si>
  <si>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</si>
  <si>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</si>
  <si>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</si>
  <si>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</si>
  <si>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</si>
  <si>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</si>
  <si>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</si>
  <si>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</si>
  <si>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</si>
  <si>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</si>
  <si>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</si>
  <si>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</si>
  <si>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</si>
  <si>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</si>
  <si>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</si>
  <si>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</si>
  <si>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</si>
  <si>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</si>
  <si>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</si>
  <si>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</si>
  <si>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</si>
  <si>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</si>
  <si>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</si>
  <si>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</si>
  <si>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</si>
  <si>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</si>
  <si>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</si>
  <si>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</si>
  <si>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</si>
  <si>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</si>
  <si>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</si>
  <si>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</si>
  <si>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</si>
  <si>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</si>
  <si>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</si>
  <si>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</si>
  <si>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</si>
  <si>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</si>
  <si>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</si>
  <si>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</si>
  <si>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</si>
  <si>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</si>
  <si>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</si>
  <si>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</si>
  <si>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</si>
  <si>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</si>
  <si>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</si>
  <si>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</si>
  <si>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</si>
  <si>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</si>
  <si>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</si>
  <si>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</si>
  <si>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</si>
  <si>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</si>
  <si>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</si>
  <si>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</si>
  <si>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</si>
  <si>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</si>
  <si>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</si>
  <si>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</si>
  <si>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</si>
  <si>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</si>
  <si>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</si>
  <si>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</si>
  <si>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</si>
  <si>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</si>
  <si>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</si>
  <si>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</si>
  <si>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</si>
  <si>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</si>
  <si>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</si>
  <si>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</si>
  <si>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</si>
  <si>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</si>
  <si>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</si>
  <si>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</si>
  <si>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</si>
  <si>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</si>
  <si>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</si>
  <si>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</si>
  <si>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</si>
  <si>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</si>
  <si>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</si>
  <si>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</si>
  <si>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</si>
  <si>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</si>
  <si>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</si>
  <si>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</si>
  <si>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</si>
  <si>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</si>
  <si>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</si>
  <si>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</si>
  <si>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</si>
  <si>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</si>
  <si>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</si>
  <si>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</si>
  <si>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</si>
  <si>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</si>
  <si>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</si>
  <si>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</si>
  <si>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</si>
  <si>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</si>
  <si>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</si>
  <si>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</si>
  <si>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</si>
  <si>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</si>
  <si>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</si>
  <si>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</si>
  <si>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</si>
  <si>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</si>
  <si>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</si>
  <si>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</si>
  <si>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</si>
  <si>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</si>
  <si>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</si>
  <si>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</si>
  <si>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</si>
  <si>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</si>
  <si>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</si>
  <si>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</si>
  <si>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</si>
  <si>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</si>
  <si>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</si>
  <si>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</si>
  <si>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</si>
  <si>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</si>
  <si>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</si>
  <si>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</si>
  <si>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</si>
  <si>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</si>
  <si>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</si>
  <si>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</si>
  <si>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</si>
  <si>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</si>
  <si>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</si>
  <si>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</si>
  <si>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</si>
  <si>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</si>
  <si>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</si>
  <si>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</si>
  <si>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</si>
  <si>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</si>
  <si>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</si>
  <si>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</si>
  <si>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</si>
  <si>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</si>
  <si>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</si>
  <si>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</si>
  <si>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</si>
  <si>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</si>
  <si>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</si>
  <si>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</si>
  <si>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</si>
  <si>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</si>
  <si>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</si>
  <si>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</si>
  <si>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</si>
  <si>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</si>
  <si>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</si>
  <si>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</si>
  <si>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</si>
  <si>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</si>
  <si>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</si>
  <si>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</si>
  <si>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</si>
  <si>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</si>
  <si>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</si>
  <si>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</si>
  <si>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</si>
  <si>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</si>
  <si>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</si>
  <si>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</si>
  <si>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</si>
  <si>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</si>
  <si>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</si>
  <si>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</si>
  <si>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</si>
  <si>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</si>
  <si>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</si>
  <si>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</si>
  <si>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</si>
  <si>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</si>
  <si>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</si>
  <si>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</si>
  <si>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</si>
  <si>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</si>
  <si>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</si>
  <si>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</si>
  <si>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</si>
  <si>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</si>
  <si>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</si>
  <si>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</si>
  <si>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</si>
  <si>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</si>
  <si>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</si>
  <si>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</si>
  <si>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</si>
  <si>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</si>
  <si>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</si>
  <si>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</si>
  <si>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</si>
  <si>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</si>
  <si>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</si>
  <si>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</si>
  <si>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</si>
  <si>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</si>
  <si>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</si>
  <si>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</si>
  <si>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</si>
  <si>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</si>
  <si>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</si>
  <si>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</si>
  <si>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</si>
  <si>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</si>
  <si>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</si>
  <si>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</si>
  <si>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</si>
  <si>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</si>
  <si>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</si>
  <si>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</si>
  <si>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</si>
  <si>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</si>
  <si>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</si>
  <si>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</si>
  <si>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</si>
  <si>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</si>
  <si>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</si>
  <si>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</si>
  <si>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</si>
  <si>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</si>
  <si>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</si>
  <si>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</si>
  <si>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</si>
  <si>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</si>
  <si>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</si>
  <si>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</si>
  <si>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</si>
  <si>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</si>
  <si>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</si>
  <si>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</si>
  <si>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</si>
  <si>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</si>
  <si>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</si>
  <si>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</si>
  <si>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</si>
  <si>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</si>
  <si>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</si>
  <si>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</si>
  <si>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</si>
  <si>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</si>
  <si>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</si>
  <si>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</si>
  <si>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</si>
  <si>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</si>
  <si>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</si>
  <si>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</si>
  <si>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</si>
  <si>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</si>
  <si>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</si>
  <si>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</si>
  <si>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</si>
  <si>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</si>
  <si>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</si>
  <si>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</si>
  <si>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</si>
  <si>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</si>
  <si>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</si>
  <si>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</si>
  <si>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</si>
  <si>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</si>
  <si>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</si>
  <si>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</si>
  <si>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</si>
  <si>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</si>
  <si>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</si>
  <si>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</si>
  <si>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</si>
  <si>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</si>
  <si>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</si>
  <si>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</si>
  <si>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</si>
  <si>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</si>
  <si>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</si>
  <si>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</si>
  <si>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</si>
  <si>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</si>
  <si>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</si>
  <si>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</si>
  <si>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</si>
  <si>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</si>
  <si>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</si>
  <si>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</si>
  <si>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</si>
  <si>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</si>
  <si>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</si>
  <si>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</si>
  <si>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</si>
  <si>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</si>
  <si>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</si>
  <si>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</si>
  <si>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</si>
  <si>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</si>
  <si>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</si>
  <si>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</si>
  <si>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</si>
  <si>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</si>
  <si>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</si>
  <si>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</si>
  <si>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</si>
  <si>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</si>
  <si>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</si>
  <si>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</si>
  <si>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</si>
  <si>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</si>
  <si>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</si>
  <si>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</si>
  <si>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</si>
  <si>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</si>
  <si>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</si>
  <si>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</si>
  <si>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</si>
  <si>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</si>
  <si>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</si>
  <si>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</si>
  <si>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</si>
  <si>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</si>
  <si>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</si>
  <si>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</si>
  <si>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</si>
  <si>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</si>
  <si>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</si>
  <si>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</si>
  <si>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</si>
  <si>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</si>
  <si>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</si>
  <si>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</si>
  <si>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</si>
  <si>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</si>
  <si>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</si>
  <si>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</si>
  <si>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</si>
  <si>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</si>
  <si>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</si>
  <si>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</si>
  <si>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</si>
  <si>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</si>
  <si>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</si>
  <si>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</si>
  <si>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</si>
  <si>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</si>
  <si>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</si>
  <si>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</si>
  <si>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</si>
  <si>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</si>
  <si>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</si>
  <si>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</si>
  <si>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</si>
  <si>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</si>
  <si>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</si>
  <si>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</si>
  <si>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</si>
  <si>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</si>
  <si>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</si>
  <si>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</si>
  <si>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</si>
  <si>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</si>
  <si>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</si>
  <si>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</si>
  <si>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</si>
  <si>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</si>
  <si>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</si>
  <si>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</si>
  <si>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</si>
  <si>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</si>
  <si>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</si>
  <si>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</si>
  <si>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</si>
  <si>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</si>
  <si>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</si>
  <si>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</si>
  <si>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</si>
  <si>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</si>
  <si>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</si>
  <si>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</si>
  <si>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</si>
  <si>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</si>
  <si>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</si>
  <si>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</si>
  <si>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</si>
  <si>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</si>
  <si>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</si>
  <si>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</si>
  <si>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</si>
  <si>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</si>
  <si>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</si>
  <si>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</si>
  <si>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</si>
  <si>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</si>
  <si>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</si>
  <si>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</si>
  <si>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</si>
  <si>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</si>
  <si>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</si>
  <si>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</si>
  <si>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</si>
  <si>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</si>
  <si>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</si>
  <si>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</si>
  <si>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</si>
  <si>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</si>
  <si>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</si>
  <si>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</si>
  <si>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</si>
  <si>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</si>
  <si>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</si>
  <si>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</si>
  <si>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</si>
  <si>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</si>
  <si>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</si>
  <si>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</si>
  <si>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</si>
  <si>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</si>
  <si>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</si>
  <si>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</si>
  <si>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</si>
  <si>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</si>
  <si>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</si>
  <si>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</si>
  <si>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</si>
  <si>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</si>
  <si>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</si>
  <si>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</si>
  <si>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</si>
  <si>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</si>
  <si>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</si>
  <si>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</si>
  <si>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</si>
  <si>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</si>
  <si>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</si>
  <si>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</si>
  <si>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</si>
  <si>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</si>
  <si>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</si>
  <si>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</si>
  <si>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</si>
  <si>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</si>
  <si>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</si>
  <si>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</si>
  <si>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</si>
  <si>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</si>
  <si>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</si>
  <si>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</si>
  <si>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</si>
  <si>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</si>
  <si>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</si>
  <si>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</si>
  <si>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</si>
  <si>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</si>
  <si>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</si>
  <si>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</si>
  <si>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</si>
  <si>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</si>
  <si>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</si>
  <si>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</si>
  <si>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</si>
  <si>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</si>
  <si>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</si>
  <si>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</si>
  <si>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</si>
  <si>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</si>
  <si>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</si>
  <si>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</si>
  <si>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</si>
  <si>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</si>
  <si>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</si>
  <si>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</si>
  <si>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</si>
  <si>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</si>
  <si>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</si>
  <si>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</si>
  <si>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</si>
  <si>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</si>
  <si>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</si>
  <si>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</si>
  <si>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</si>
  <si>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</si>
  <si>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</si>
  <si>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</si>
  <si>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</si>
  <si>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</si>
  <si>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</si>
  <si>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</si>
  <si>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</si>
  <si>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</si>
  <si>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</si>
  <si>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</si>
  <si>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</si>
  <si>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</si>
  <si>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</si>
  <si>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</si>
  <si>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</si>
  <si>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</si>
  <si>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</si>
  <si>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</si>
  <si>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</si>
  <si>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</si>
  <si>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</si>
  <si>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</si>
  <si>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</si>
  <si>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</si>
  <si>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</si>
  <si>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</si>
  <si>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</si>
  <si>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</si>
  <si>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</si>
  <si>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</si>
  <si>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</si>
  <si>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</si>
  <si>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</si>
  <si>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</si>
  <si>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</si>
  <si>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</si>
  <si>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</si>
  <si>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</si>
  <si>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</si>
  <si>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</si>
  <si>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</si>
  <si>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</si>
  <si>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</si>
  <si>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</si>
  <si>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</si>
  <si>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</si>
  <si>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</si>
  <si>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</si>
  <si>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</si>
  <si>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</si>
  <si>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</si>
  <si>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</si>
  <si>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</si>
  <si>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</si>
  <si>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</si>
  <si>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</si>
  <si>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</si>
  <si>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</si>
  <si>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</si>
  <si>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</si>
  <si>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</si>
  <si>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</si>
  <si>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</si>
  <si>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</si>
  <si>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</si>
  <si>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</si>
  <si>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</si>
  <si>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</si>
  <si>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</si>
  <si>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</si>
  <si>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</si>
  <si>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</si>
  <si>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</si>
  <si>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</si>
  <si>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</si>
  <si>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</si>
  <si>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</si>
  <si>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</si>
  <si>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</si>
  <si>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</si>
  <si>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</si>
  <si>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</si>
  <si>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</si>
  <si>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</si>
  <si>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</si>
  <si>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</si>
  <si>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</si>
  <si>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</si>
  <si>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</si>
  <si>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</si>
  <si>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</si>
  <si>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</si>
  <si>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</si>
  <si>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</si>
  <si>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</si>
  <si>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</si>
  <si>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</si>
  <si>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</si>
  <si>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</si>
  <si>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</si>
  <si>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</si>
  <si>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</si>
  <si>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</si>
  <si>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</si>
  <si>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</si>
  <si>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</si>
  <si>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</si>
  <si>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</si>
  <si>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</si>
  <si>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</si>
  <si>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</si>
  <si>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</si>
  <si>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</si>
  <si>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</si>
  <si>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</si>
  <si>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</si>
  <si>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</si>
  <si>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</si>
  <si>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</si>
  <si>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</si>
  <si>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</si>
  <si>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</si>
  <si>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</si>
  <si>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</si>
  <si>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</si>
  <si>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</si>
  <si>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</si>
  <si>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</si>
  <si>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</si>
  <si>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</si>
  <si>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</si>
  <si>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</si>
  <si>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</si>
  <si>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</si>
  <si>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</si>
  <si>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</si>
  <si>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</si>
  <si>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</si>
  <si>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</si>
  <si>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</si>
  <si>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</si>
  <si>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</si>
  <si>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</si>
  <si>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</si>
  <si>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</si>
  <si>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</si>
  <si>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</si>
  <si>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</si>
  <si>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</si>
  <si>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</si>
  <si>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</si>
  <si>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</si>
  <si>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</si>
  <si>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</si>
  <si>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</si>
  <si>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</si>
  <si>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</si>
  <si>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</si>
  <si>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</si>
  <si>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</si>
  <si>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</si>
  <si>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</si>
  <si>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</si>
  <si>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</si>
  <si>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</si>
  <si>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</si>
  <si>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</si>
  <si>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</si>
  <si>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</si>
  <si>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</si>
  <si>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</si>
  <si>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</si>
  <si>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</si>
  <si>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</si>
  <si>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</si>
  <si>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</si>
  <si>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</si>
  <si>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</si>
  <si>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</si>
  <si>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</si>
  <si>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</si>
  <si>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</si>
  <si>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</si>
  <si>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</si>
  <si>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</si>
  <si>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</si>
  <si>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</si>
  <si>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</si>
  <si>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</si>
  <si>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</si>
  <si>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</si>
  <si>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</si>
  <si>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</si>
  <si>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</si>
  <si>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</si>
  <si>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</si>
  <si>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</si>
  <si>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</si>
  <si>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</si>
  <si>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</si>
  <si>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</si>
  <si>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</si>
  <si>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</si>
  <si>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</si>
  <si>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</si>
  <si>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</si>
  <si>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</si>
  <si>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</si>
  <si>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</si>
  <si>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</si>
  <si>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</si>
  <si>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</si>
  <si>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</si>
  <si>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</si>
  <si>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</si>
  <si>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</si>
  <si>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</si>
  <si>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</si>
  <si>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</si>
  <si>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</si>
  <si>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</si>
  <si>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</si>
  <si>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</si>
  <si>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</si>
  <si>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</si>
  <si>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</si>
  <si>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</si>
  <si>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</si>
  <si>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</si>
  <si>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</si>
  <si>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</si>
  <si>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</si>
  <si>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</si>
  <si>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</si>
  <si>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</si>
  <si>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</si>
  <si>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</si>
  <si>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</si>
  <si>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</si>
  <si>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</si>
  <si>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</si>
  <si>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</si>
  <si>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</si>
  <si>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</si>
  <si>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</si>
  <si>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</si>
  <si>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</si>
  <si>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</si>
  <si>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</si>
  <si>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</si>
  <si>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</si>
  <si>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</si>
  <si>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</si>
  <si>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</si>
  <si>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</si>
  <si>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</si>
  <si>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</si>
  <si>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</si>
  <si>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</si>
  <si>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</si>
  <si>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</si>
  <si>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</si>
  <si>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</si>
  <si>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</si>
  <si>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</si>
  <si>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</si>
  <si>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</si>
  <si>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</si>
  <si>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</si>
  <si>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</si>
  <si>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</si>
  <si>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</si>
  <si>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</si>
  <si>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</si>
  <si>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</si>
  <si>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</si>
  <si>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</si>
  <si>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</si>
  <si>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</si>
  <si>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</si>
  <si>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</si>
  <si>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</si>
  <si>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</si>
  <si>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</si>
  <si>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</si>
  <si>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</si>
  <si>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</si>
  <si>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</si>
  <si>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</si>
  <si>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</si>
  <si>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</si>
  <si>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</si>
  <si>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</si>
  <si>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</si>
  <si>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</si>
  <si>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</si>
  <si>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</si>
  <si>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</si>
  <si>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</si>
  <si>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</si>
  <si>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</si>
  <si>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</si>
  <si>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</si>
  <si>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</si>
  <si>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</si>
  <si>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</si>
  <si>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</si>
  <si>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</si>
  <si>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</si>
  <si>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</si>
  <si>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</si>
  <si>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</si>
  <si>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</si>
  <si>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</si>
  <si>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</si>
  <si>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</si>
  <si>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</si>
  <si>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</si>
  <si>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</si>
  <si>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</si>
  <si>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</si>
  <si>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</si>
  <si>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</si>
  <si>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</si>
  <si>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</si>
  <si>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</si>
  <si>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</si>
  <si>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</si>
  <si>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</si>
  <si>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</si>
  <si>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</si>
  <si>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</si>
  <si>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</si>
  <si>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</si>
  <si>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</si>
  <si>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</si>
  <si>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</si>
  <si>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</si>
  <si>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</si>
  <si>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</si>
  <si>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</si>
  <si>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</si>
  <si>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</si>
  <si>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</si>
  <si>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</si>
  <si>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</si>
  <si>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</si>
  <si>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</si>
  <si>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</si>
  <si>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</si>
  <si>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</si>
  <si>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</si>
  <si>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</si>
  <si>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</si>
  <si>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</si>
  <si>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</si>
  <si>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</si>
  <si>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</si>
  <si>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</si>
  <si>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</si>
  <si>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</si>
  <si>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</si>
  <si>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</si>
  <si>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</si>
  <si>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</si>
  <si>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</si>
  <si>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</si>
  <si>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</si>
  <si>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</si>
  <si>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</si>
  <si>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</si>
  <si>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</si>
  <si>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</si>
  <si>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</si>
  <si>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</si>
  <si>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</si>
  <si>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</si>
  <si>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</si>
  <si>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</si>
  <si>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</si>
  <si>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</si>
  <si>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</si>
  <si>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</si>
  <si>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</si>
  <si>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</si>
  <si>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</si>
  <si>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</si>
  <si>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</si>
  <si>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</si>
  <si>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</si>
  <si>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</si>
  <si>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</si>
  <si>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</si>
  <si>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</si>
  <si>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</si>
  <si>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</si>
  <si>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</si>
  <si>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</si>
  <si>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</si>
  <si>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</si>
  <si>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</si>
  <si>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</si>
  <si>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</si>
  <si>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</si>
  <si>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</si>
  <si>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</si>
  <si>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</si>
  <si>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</si>
  <si>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</si>
  <si>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</si>
  <si>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</si>
  <si>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</si>
  <si>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</si>
  <si>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</si>
  <si>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</si>
  <si>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</si>
  <si>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</si>
  <si>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</si>
  <si>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</si>
  <si>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</si>
  <si>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</si>
  <si>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</si>
  <si>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</si>
  <si>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</si>
  <si>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</si>
  <si>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</si>
  <si>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</si>
  <si>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</si>
  <si>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</si>
  <si>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</si>
  <si>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</si>
  <si>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</si>
  <si>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</si>
  <si>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</si>
  <si>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</si>
  <si>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</si>
  <si>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</si>
  <si>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</si>
  <si>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</si>
  <si>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</si>
  <si>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</si>
  <si>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</si>
  <si>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</si>
  <si>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</si>
  <si>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</si>
  <si>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</si>
  <si>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</si>
  <si>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</si>
  <si>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</si>
  <si>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</si>
  <si>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</si>
  <si>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</si>
  <si>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</si>
  <si>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</si>
  <si>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</si>
  <si>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</si>
  <si>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</si>
  <si>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</si>
  <si>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</si>
  <si>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</si>
  <si>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</si>
  <si>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</si>
  <si>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</si>
  <si>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</si>
  <si>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</si>
  <si>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</si>
  <si>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</si>
  <si>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</si>
  <si>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</si>
  <si>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</si>
  <si>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</si>
  <si>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</si>
  <si>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</si>
  <si>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</si>
  <si>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</si>
  <si>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</si>
  <si>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</si>
  <si>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</si>
  <si>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</si>
  <si>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</si>
  <si>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</si>
  <si>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</si>
  <si>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</si>
  <si>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</si>
  <si>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</si>
  <si>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</si>
  <si>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</si>
  <si>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</si>
  <si>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</si>
  <si>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</si>
  <si>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</si>
  <si>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</si>
  <si>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</si>
  <si>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</si>
  <si>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</si>
  <si>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</si>
  <si>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</si>
  <si>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</si>
  <si>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</si>
  <si>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</si>
  <si>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</si>
  <si>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</si>
  <si>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</si>
  <si>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</si>
  <si>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</si>
  <si>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</si>
  <si>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</si>
  <si>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</si>
  <si>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</si>
  <si>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</si>
  <si>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</si>
  <si>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</si>
  <si>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</si>
  <si>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</si>
  <si>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</si>
  <si>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</si>
  <si>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</si>
  <si>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</si>
  <si>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</si>
  <si>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</si>
  <si>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</si>
  <si>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</si>
  <si>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</si>
  <si>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</si>
  <si>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</si>
  <si>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</si>
  <si>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</si>
  <si>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</si>
  <si>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</si>
  <si>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</si>
  <si>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</si>
  <si>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</si>
  <si>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</si>
  <si>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</si>
  <si>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</si>
  <si>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</si>
  <si>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</si>
  <si>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</si>
  <si>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</si>
  <si>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</si>
  <si>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</si>
  <si>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</si>
  <si>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</si>
  <si>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</si>
  <si>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</si>
  <si>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</si>
  <si>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</si>
  <si>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</si>
  <si>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</si>
  <si>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</si>
  <si>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</si>
  <si>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</si>
  <si>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</si>
  <si>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</si>
  <si>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</si>
  <si>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</si>
  <si>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</si>
  <si>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</si>
  <si>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</si>
  <si>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</si>
  <si>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</si>
  <si>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</si>
  <si>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</si>
  <si>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</si>
  <si>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</si>
  <si>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</si>
  <si>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</si>
  <si>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</si>
  <si>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</si>
  <si>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</si>
  <si>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</si>
  <si>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</si>
  <si>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</si>
  <si>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</si>
  <si>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</si>
  <si>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</si>
  <si>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</si>
  <si>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</si>
  <si>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</si>
  <si>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</si>
  <si>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</si>
  <si>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</si>
  <si>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</si>
  <si>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</si>
  <si>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</si>
  <si>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</si>
  <si>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</si>
  <si>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</si>
  <si>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</si>
  <si>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</si>
  <si>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</si>
  <si>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</si>
  <si>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</si>
  <si>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</si>
  <si>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</si>
  <si>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</si>
  <si>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</si>
  <si>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</si>
  <si>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</si>
  <si>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</si>
  <si>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</si>
  <si>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</si>
  <si>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</si>
  <si>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</si>
  <si>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</si>
  <si>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</si>
  <si>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</si>
  <si>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</si>
  <si>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</si>
  <si>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</si>
  <si>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</si>
  <si>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</si>
  <si>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</si>
  <si>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</si>
  <si>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</si>
  <si>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</si>
  <si>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</si>
  <si>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</si>
  <si>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</si>
  <si>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</si>
  <si>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</si>
  <si>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</si>
  <si>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</si>
  <si>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</si>
  <si>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</si>
  <si>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</si>
  <si>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</si>
  <si>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</si>
  <si>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</si>
  <si>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</si>
  <si>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</si>
  <si>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</si>
  <si>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</si>
  <si>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</si>
  <si>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</si>
  <si>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</si>
  <si>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</si>
  <si>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</si>
  <si>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</si>
  <si>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</si>
  <si>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</si>
  <si>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</si>
  <si>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</si>
  <si>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</si>
  <si>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</si>
  <si>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</si>
  <si>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</si>
  <si>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</si>
  <si>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</si>
  <si>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</si>
  <si>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</si>
  <si>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</si>
  <si>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</si>
  <si>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</si>
  <si>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</si>
  <si>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</si>
  <si>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</si>
  <si>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</si>
  <si>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</si>
  <si>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</si>
  <si>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</si>
  <si>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</si>
  <si>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</si>
  <si>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</si>
  <si>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</si>
  <si>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</si>
  <si>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</si>
  <si>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</si>
  <si>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</si>
  <si>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</si>
  <si>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</si>
  <si>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</si>
  <si>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</si>
  <si>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</si>
  <si>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</si>
  <si>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</si>
  <si>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</si>
  <si>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</si>
  <si>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</si>
  <si>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</si>
  <si>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</si>
  <si>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</si>
  <si>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</si>
  <si>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</si>
  <si>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</si>
  <si>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</si>
  <si>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</si>
  <si>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</si>
  <si>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</si>
  <si>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</si>
  <si>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</si>
  <si>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</si>
  <si>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</si>
  <si>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</si>
  <si>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</si>
  <si>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</si>
  <si>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</si>
  <si>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</si>
  <si>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</si>
  <si>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</si>
  <si>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</si>
  <si>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</si>
  <si>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</si>
  <si>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</si>
  <si>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</si>
  <si>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</si>
  <si>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</si>
  <si>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</si>
  <si>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</si>
  <si>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</si>
  <si>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</si>
  <si>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</si>
  <si>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</si>
  <si>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</si>
  <si>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</si>
  <si>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</si>
  <si>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</si>
  <si>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</si>
  <si>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</si>
  <si>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</si>
  <si>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</si>
  <si>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</si>
  <si>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</si>
  <si>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</si>
  <si>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</si>
  <si>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</si>
  <si>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</si>
  <si>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</si>
  <si>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</si>
  <si>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</si>
  <si>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</si>
  <si>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</si>
  <si>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</si>
  <si>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</si>
  <si>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</si>
  <si>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</si>
  <si>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</si>
  <si>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</si>
  <si>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</si>
  <si>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</si>
  <si>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</si>
  <si>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</si>
  <si>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</si>
  <si>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</si>
  <si>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</si>
  <si>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</si>
  <si>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</si>
  <si>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</si>
  <si>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</si>
  <si>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</si>
  <si>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</si>
  <si>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</si>
  <si>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</si>
  <si>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</si>
  <si>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</si>
  <si>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</si>
  <si>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</si>
  <si>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</si>
  <si>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</si>
  <si>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</si>
  <si>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</si>
  <si>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</si>
  <si>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</si>
  <si>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</si>
  <si>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</si>
  <si>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</si>
  <si>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</si>
  <si>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</si>
  <si>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</si>
  <si>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</si>
  <si>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</si>
  <si>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</si>
  <si>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</si>
  <si>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</si>
  <si>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</si>
  <si>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</si>
  <si>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</si>
  <si>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</si>
  <si>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</si>
  <si>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</si>
  <si>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</si>
  <si>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</si>
  <si>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</si>
  <si>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</si>
  <si>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</si>
  <si>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</si>
  <si>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</si>
  <si>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</si>
  <si>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</si>
  <si>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</si>
  <si>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</si>
  <si>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</si>
  <si>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</si>
  <si>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</si>
  <si>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</si>
  <si>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</si>
  <si>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</si>
  <si>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</si>
  <si>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</si>
  <si>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</si>
  <si>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</si>
  <si>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</si>
  <si>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</si>
  <si>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</si>
  <si>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</si>
  <si>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</si>
  <si>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</si>
  <si>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</si>
  <si>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</si>
  <si>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</si>
  <si>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</si>
  <si>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</si>
  <si>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</si>
  <si>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</si>
  <si>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</si>
  <si>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</si>
  <si>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</si>
  <si>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</si>
  <si>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</si>
  <si>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</si>
  <si>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</si>
  <si>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</si>
  <si>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</si>
  <si>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</si>
  <si>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</si>
  <si>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</si>
  <si>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</si>
  <si>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</si>
  <si>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</si>
  <si>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</si>
  <si>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</si>
  <si>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</si>
  <si>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</si>
  <si>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</si>
  <si>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</si>
  <si>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</si>
  <si>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</si>
  <si>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</si>
  <si>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</si>
  <si>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</si>
  <si>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</si>
  <si>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</si>
  <si>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</si>
  <si>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</si>
  <si>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</si>
  <si>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</si>
  <si>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</si>
  <si>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</si>
  <si>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</si>
  <si>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</si>
  <si>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</si>
  <si>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</si>
  <si>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</si>
  <si>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</si>
  <si>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</si>
  <si>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</si>
  <si>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</si>
  <si>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</si>
  <si>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</si>
  <si>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</si>
  <si>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</si>
  <si>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</si>
  <si>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</si>
  <si>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</si>
  <si>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</si>
  <si>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</si>
  <si>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</si>
  <si>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</si>
  <si>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</si>
  <si>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</si>
  <si>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</si>
  <si>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</si>
  <si>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</si>
  <si>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</si>
  <si>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</si>
  <si>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</si>
  <si>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</si>
  <si>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</si>
  <si>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</si>
  <si>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</si>
  <si>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</si>
  <si>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</si>
  <si>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</si>
  <si>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</si>
  <si>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</si>
  <si>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</si>
  <si>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</si>
  <si>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</si>
  <si>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</si>
  <si>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</si>
  <si>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</si>
  <si>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</si>
  <si>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</si>
  <si>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</si>
  <si>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</si>
  <si>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</si>
  <si>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</si>
  <si>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</si>
  <si>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</si>
  <si>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</si>
  <si>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</si>
  <si>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</si>
  <si>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</si>
  <si>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</si>
  <si>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</si>
  <si>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</si>
  <si>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</si>
  <si>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</si>
  <si>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</si>
  <si>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</si>
  <si>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</si>
  <si>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</si>
  <si>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</si>
  <si>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</si>
  <si>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</si>
  <si>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</si>
  <si>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</si>
  <si>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</si>
  <si>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</si>
  <si>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</si>
  <si>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</si>
  <si>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</si>
  <si>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</si>
  <si>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</si>
  <si>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</si>
  <si>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</si>
  <si>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</si>
  <si>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</si>
  <si>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</si>
  <si>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</si>
  <si>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</si>
  <si>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</si>
  <si>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</si>
  <si>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</si>
  <si>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</si>
  <si>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</si>
  <si>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</si>
  <si>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</si>
  <si>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</si>
  <si>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</si>
  <si>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</si>
  <si>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</si>
  <si>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</si>
  <si>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</si>
  <si>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</si>
  <si>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</si>
  <si>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</si>
  <si>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</si>
  <si>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</si>
  <si>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</si>
  <si>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</si>
  <si>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</si>
  <si>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</si>
  <si>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</si>
  <si>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</si>
  <si>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</si>
  <si>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</si>
  <si>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</si>
  <si>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</si>
  <si>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</si>
  <si>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</si>
  <si>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</si>
  <si>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</si>
  <si>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</si>
  <si>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</si>
  <si>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</si>
  <si>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</si>
  <si>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</si>
  <si>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</si>
  <si>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</si>
  <si>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</si>
  <si>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</si>
  <si>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</si>
  <si>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</si>
  <si>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</si>
  <si>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</si>
  <si>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</si>
  <si>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</si>
  <si>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</si>
  <si>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</si>
  <si>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</si>
  <si>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</si>
  <si>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</si>
  <si>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</si>
  <si>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</si>
  <si>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</si>
  <si>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</si>
  <si>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</si>
  <si>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</si>
  <si>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</si>
  <si>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</si>
  <si>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</si>
  <si>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</si>
  <si>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</si>
  <si>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</si>
  <si>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</si>
  <si>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</si>
  <si>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</si>
  <si>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</si>
  <si>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</si>
  <si>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</si>
  <si>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</si>
  <si>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</si>
  <si>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</si>
  <si>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</si>
  <si>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</si>
  <si>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</si>
  <si>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</si>
  <si>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</si>
  <si>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</si>
  <si>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</si>
  <si>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</si>
  <si>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</si>
  <si>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</si>
  <si>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</si>
  <si>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</si>
  <si>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</si>
  <si>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</si>
  <si>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</si>
  <si>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</si>
  <si>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</si>
  <si>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</si>
  <si>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</si>
  <si>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</si>
  <si>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</si>
  <si>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</si>
  <si>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</si>
  <si>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</si>
  <si>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</si>
  <si>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</si>
  <si>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</si>
  <si>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</si>
  <si>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</si>
  <si>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</si>
  <si>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</si>
  <si>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</si>
  <si>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</si>
  <si>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</si>
  <si>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</si>
  <si>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</si>
  <si>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</si>
  <si>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</si>
  <si>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</si>
  <si>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</si>
  <si>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</si>
  <si>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</si>
  <si>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</si>
  <si>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</si>
  <si>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</si>
  <si>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</si>
  <si>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</si>
  <si>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</si>
  <si>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</si>
  <si>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</si>
  <si>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</si>
  <si>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</si>
  <si>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</si>
  <si>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</si>
  <si>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</si>
  <si>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</si>
  <si>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</si>
  <si>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</si>
  <si>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</si>
  <si>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</si>
  <si>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</si>
  <si>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</si>
  <si>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</si>
  <si>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</si>
  <si>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</si>
  <si>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</si>
  <si>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</si>
  <si>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</si>
  <si>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</si>
  <si>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</si>
  <si>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</si>
  <si>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</si>
  <si>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</si>
  <si>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</si>
  <si>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</si>
  <si>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</si>
  <si>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</si>
  <si>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</si>
  <si>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</si>
  <si>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</si>
  <si>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</si>
  <si>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</si>
  <si>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</si>
  <si>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</si>
  <si>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</si>
  <si>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</si>
  <si>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</si>
  <si>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</si>
  <si>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</si>
  <si>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</si>
  <si>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</si>
  <si>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</si>
  <si>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</si>
  <si>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</si>
  <si>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</si>
  <si>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</si>
  <si>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</si>
  <si>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</si>
  <si>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</si>
  <si>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</si>
  <si>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</si>
  <si>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</si>
  <si>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</si>
  <si>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</si>
  <si>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</si>
  <si>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</si>
  <si>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</si>
  <si>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</si>
  <si>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</si>
  <si>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</si>
  <si>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</si>
  <si>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</si>
  <si>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</si>
  <si>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</si>
  <si>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</si>
  <si>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</si>
  <si>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</si>
  <si>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</si>
  <si>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</si>
  <si>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</si>
  <si>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</si>
  <si>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</si>
  <si>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</si>
  <si>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</si>
  <si>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</si>
  <si>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</si>
  <si>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</si>
  <si>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</si>
  <si>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</si>
  <si>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</si>
  <si>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</si>
  <si>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</si>
  <si>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</si>
  <si>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</si>
  <si>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</si>
  <si>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</si>
  <si>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</si>
  <si>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</si>
  <si>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</si>
  <si>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</si>
  <si>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</si>
  <si>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</si>
  <si>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</si>
  <si>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</si>
  <si>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</si>
  <si>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</si>
  <si>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</si>
  <si>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</si>
  <si>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</si>
  <si>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</si>
  <si>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</si>
  <si>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</si>
  <si>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</si>
  <si>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</si>
  <si>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</si>
  <si>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</si>
  <si>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</si>
  <si>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</si>
  <si>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</si>
  <si>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</si>
  <si>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</si>
  <si>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</si>
  <si>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</si>
  <si>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</si>
  <si>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</si>
  <si>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</si>
  <si>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</si>
  <si>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</si>
  <si>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</si>
  <si>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</si>
  <si>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</si>
  <si>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</si>
  <si>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</si>
  <si>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</si>
  <si>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</si>
  <si>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</si>
  <si>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</si>
  <si>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</si>
  <si>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</si>
  <si>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</si>
  <si>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</si>
  <si>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</si>
  <si>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</si>
  <si>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</si>
  <si>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</si>
  <si>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</si>
  <si>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</si>
  <si>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</si>
  <si>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</si>
  <si>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</si>
  <si>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</si>
  <si>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</si>
  <si>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</si>
  <si>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</si>
  <si>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</si>
  <si>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</si>
  <si>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</si>
  <si>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</si>
  <si>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</si>
  <si>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</si>
  <si>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</si>
  <si>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</si>
  <si>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</si>
  <si>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</si>
  <si>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</si>
  <si>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</si>
  <si>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</si>
  <si>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</si>
  <si>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</si>
  <si>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</si>
  <si>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</si>
  <si>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</si>
  <si>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</si>
  <si>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</si>
  <si>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</si>
  <si>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</si>
  <si>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</si>
  <si>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</si>
  <si>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</si>
  <si>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</si>
  <si>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</si>
  <si>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</si>
  <si>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</si>
  <si>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</si>
  <si>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</si>
  <si>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</si>
  <si>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</si>
  <si>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</si>
  <si>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</si>
  <si>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</si>
  <si>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</si>
  <si>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</si>
  <si>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</si>
  <si>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</si>
  <si>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</si>
  <si>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</si>
  <si>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</si>
  <si>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</si>
  <si>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</si>
  <si>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</si>
  <si>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</si>
  <si>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</si>
  <si>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</si>
  <si>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</si>
  <si>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</si>
  <si>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</si>
  <si>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</si>
  <si>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</si>
  <si>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</si>
  <si>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</si>
  <si>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</si>
  <si>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</si>
  <si>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</si>
  <si>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</si>
  <si>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</si>
  <si>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</si>
  <si>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</si>
  <si>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</si>
  <si>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</si>
  <si>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</si>
  <si>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</si>
  <si>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</si>
  <si>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</si>
  <si>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</si>
  <si>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</si>
  <si>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</si>
  <si>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</si>
  <si>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</si>
  <si>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</si>
  <si>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</si>
  <si>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</si>
  <si>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</si>
  <si>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</si>
  <si>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</si>
  <si>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</si>
  <si>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</si>
  <si>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</si>
  <si>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</si>
  <si>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</si>
  <si>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</si>
  <si>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</si>
  <si>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</si>
  <si>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</si>
  <si>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</si>
  <si>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</si>
  <si>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</si>
  <si>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</si>
  <si>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</si>
  <si>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</si>
  <si>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</si>
  <si>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</si>
  <si>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</si>
  <si>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</si>
  <si>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</si>
  <si>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</si>
  <si>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</si>
  <si>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</si>
  <si>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</si>
  <si>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</si>
  <si>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</si>
  <si>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</si>
  <si>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</si>
  <si>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</si>
  <si>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</si>
  <si>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</si>
  <si>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</si>
  <si>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</si>
  <si>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</si>
  <si>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</si>
  <si>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</si>
  <si>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</si>
  <si>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</si>
  <si>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</si>
  <si>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</si>
  <si>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</si>
  <si>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</si>
  <si>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</si>
  <si>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</si>
  <si>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</si>
  <si>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</si>
  <si>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</si>
  <si>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</si>
  <si>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</si>
  <si>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</si>
  <si>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</si>
  <si>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</si>
  <si>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</si>
  <si>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</si>
  <si>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</si>
  <si>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</si>
  <si>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</si>
  <si>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</si>
  <si>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</si>
  <si>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</si>
  <si>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</si>
  <si>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</si>
  <si>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</si>
  <si>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</si>
  <si>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</si>
  <si>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</si>
  <si>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</si>
  <si>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</si>
  <si>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</si>
  <si>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</si>
  <si>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</si>
  <si>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</si>
  <si>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</si>
  <si>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</si>
  <si>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</si>
  <si>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</si>
  <si>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</si>
  <si>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</si>
  <si>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</si>
  <si>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</si>
  <si>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</si>
  <si>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</si>
  <si>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</si>
  <si>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</si>
  <si>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</si>
  <si>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</si>
  <si>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</si>
  <si>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</si>
  <si>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</si>
  <si>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</si>
  <si>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</si>
  <si>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</si>
  <si>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</si>
  <si>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</si>
  <si>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</si>
  <si>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</si>
  <si>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</si>
  <si>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</si>
  <si>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</si>
  <si>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</si>
  <si>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</si>
  <si>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</si>
  <si>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</si>
  <si>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</si>
  <si>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</si>
  <si>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</si>
  <si>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</si>
  <si>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</si>
  <si>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</si>
  <si>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</si>
  <si>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</si>
  <si>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</si>
  <si>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</si>
  <si>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</si>
  <si>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</si>
  <si>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</si>
  <si>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</si>
  <si>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</si>
  <si>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</si>
  <si>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</si>
  <si>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</si>
  <si>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</si>
  <si>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</si>
  <si>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</si>
  <si>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</si>
  <si>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</si>
  <si>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</si>
  <si>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</si>
  <si>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</si>
  <si>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</si>
  <si>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</si>
  <si>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</si>
  <si>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</si>
  <si>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</si>
  <si>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</si>
  <si>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</si>
  <si>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</si>
  <si>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</si>
  <si>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</si>
  <si>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</si>
  <si>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</si>
  <si>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</si>
  <si>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</si>
  <si>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</si>
  <si>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</si>
  <si>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</si>
  <si>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</si>
  <si>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</si>
  <si>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</si>
  <si>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</si>
  <si>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</si>
  <si>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</si>
  <si>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</si>
  <si>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</si>
  <si>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</si>
  <si>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</si>
  <si>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</si>
  <si>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</si>
  <si>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</si>
  <si>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</si>
  <si>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</si>
  <si>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</si>
  <si>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</si>
  <si>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</si>
  <si>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</si>
  <si>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</si>
  <si>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</si>
  <si>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</si>
  <si>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</si>
  <si>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</si>
  <si>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</si>
  <si>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</si>
  <si>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</si>
  <si>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</si>
  <si>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</si>
  <si>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</si>
  <si>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</si>
  <si>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</si>
  <si>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</si>
  <si>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</si>
  <si>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</si>
  <si>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</si>
  <si>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</si>
  <si>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</si>
  <si>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</si>
  <si>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</si>
  <si>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</si>
  <si>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</si>
  <si>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</si>
  <si>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</si>
  <si>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</si>
  <si>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</si>
  <si>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</si>
  <si>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</si>
  <si>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</si>
  <si>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</si>
  <si>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</si>
  <si>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</si>
  <si>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</si>
  <si>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</si>
  <si>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</si>
  <si>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</si>
  <si>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</si>
  <si>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</si>
  <si>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</si>
  <si>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</si>
  <si>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</si>
  <si>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</si>
  <si>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</si>
  <si>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</si>
  <si>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</si>
  <si>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</si>
  <si>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</si>
  <si>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</si>
  <si>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</si>
  <si>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</si>
  <si>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</si>
  <si>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</si>
  <si>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</si>
  <si>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</si>
  <si>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</si>
  <si>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</si>
  <si>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</si>
  <si>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</si>
  <si>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</si>
  <si>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</si>
  <si>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</si>
  <si>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</si>
  <si>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</si>
  <si>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</si>
  <si>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</si>
  <si>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</si>
  <si>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</si>
  <si>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</si>
  <si>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</si>
  <si>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</si>
  <si>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</si>
  <si>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</si>
  <si>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</si>
  <si>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</si>
  <si>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</si>
  <si>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</si>
  <si>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</si>
  <si>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</si>
  <si>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</si>
  <si>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</si>
  <si>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</si>
  <si>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</si>
  <si>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</si>
  <si>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</si>
  <si>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</si>
  <si>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</si>
  <si>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</si>
  <si>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</si>
  <si>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</si>
  <si>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</si>
  <si>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</si>
  <si>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</si>
  <si>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</si>
  <si>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</si>
  <si>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</si>
  <si>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</si>
  <si>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</si>
  <si>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</si>
  <si>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</si>
  <si>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</si>
  <si>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</si>
  <si>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</si>
  <si>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</si>
  <si>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</si>
  <si>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</si>
  <si>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</si>
  <si>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</si>
  <si>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</si>
  <si>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</si>
  <si>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</si>
  <si>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</si>
  <si>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</si>
  <si>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</si>
  <si>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</si>
  <si>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</si>
  <si>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</si>
  <si>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</si>
  <si>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</si>
  <si>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</si>
  <si>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</si>
  <si>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</si>
  <si>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</si>
  <si>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</si>
  <si>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</si>
  <si>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</si>
  <si>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</si>
  <si>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</si>
  <si>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</si>
  <si>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</si>
  <si>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</si>
  <si>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</si>
  <si>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</si>
  <si>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</si>
  <si>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</si>
  <si>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</si>
  <si>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</si>
  <si>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</si>
  <si>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</si>
  <si>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</si>
  <si>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</si>
  <si>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</si>
  <si>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</si>
  <si>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</si>
  <si>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</si>
  <si>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</si>
  <si>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</si>
  <si>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</si>
  <si>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</si>
  <si>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</si>
  <si>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</si>
  <si>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</si>
  <si>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</si>
  <si>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</si>
  <si>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</si>
  <si>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</si>
  <si>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</si>
  <si>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</si>
  <si>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</si>
  <si>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</si>
  <si>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</si>
  <si>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</si>
  <si>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</si>
  <si>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</si>
  <si>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</si>
  <si>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</si>
  <si>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</si>
  <si>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</si>
  <si>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</si>
  <si>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</si>
  <si>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</si>
  <si>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</si>
  <si>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</si>
  <si>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</si>
  <si>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</si>
  <si>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</si>
  <si>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</si>
  <si>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</si>
  <si>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</si>
  <si>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</si>
  <si>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</si>
  <si>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</si>
  <si>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</si>
  <si>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</si>
  <si>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</si>
  <si>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</si>
  <si>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</si>
  <si>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</si>
  <si>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</si>
  <si>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</si>
  <si>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</si>
  <si>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</si>
  <si>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</si>
  <si>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</si>
  <si>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</si>
  <si>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</si>
  <si>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</si>
  <si>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</si>
  <si>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</si>
  <si>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</si>
  <si>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</si>
  <si>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</si>
  <si>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</si>
  <si>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</si>
  <si>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</si>
  <si>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</si>
  <si>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</si>
  <si>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</si>
  <si>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</si>
  <si>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</si>
  <si>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</si>
  <si>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</si>
  <si>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</si>
  <si>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</si>
  <si>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</si>
  <si>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</si>
  <si>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</si>
  <si>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</si>
  <si>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</si>
  <si>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</si>
  <si>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</si>
  <si>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</si>
  <si>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</si>
  <si>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</si>
  <si>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</si>
  <si>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</si>
  <si>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</si>
  <si>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</si>
  <si>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</si>
  <si>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</si>
  <si>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</si>
  <si>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</si>
  <si>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</si>
  <si>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</si>
  <si>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</si>
  <si>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</si>
  <si>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</si>
  <si>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</si>
  <si>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</si>
  <si>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</si>
  <si>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</si>
  <si>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</si>
  <si>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</si>
  <si>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</si>
  <si>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</si>
  <si>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</si>
  <si>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</si>
  <si>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</si>
  <si>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</si>
  <si>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</si>
  <si>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</si>
  <si>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</si>
  <si>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</si>
  <si>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</si>
  <si>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</si>
  <si>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</si>
  <si>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</si>
  <si>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</si>
  <si>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</si>
  <si>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</si>
  <si>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</si>
  <si>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</si>
  <si>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</si>
  <si>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</si>
  <si>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</si>
  <si>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</si>
  <si>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</si>
  <si>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</si>
  <si>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</si>
  <si>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</si>
  <si>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</si>
  <si>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</si>
  <si>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</si>
  <si>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</si>
  <si>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</si>
  <si>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</si>
  <si>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</si>
  <si>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</si>
  <si>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</si>
  <si>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</si>
  <si>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</si>
  <si>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</si>
  <si>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</si>
  <si>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</si>
  <si>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</si>
  <si>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</si>
  <si>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</si>
  <si>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</si>
  <si>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</si>
  <si>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</si>
  <si>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</si>
  <si>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</si>
  <si>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</si>
  <si>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</si>
  <si>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</si>
  <si>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</si>
  <si>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</si>
  <si>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</si>
  <si>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</si>
  <si>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</si>
  <si>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</si>
  <si>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</si>
  <si>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</si>
  <si>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</si>
  <si>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</si>
  <si>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</si>
  <si>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</si>
  <si>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</si>
  <si>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</si>
  <si>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</si>
  <si>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</si>
  <si>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</si>
  <si>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</si>
  <si>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</si>
  <si>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</si>
  <si>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</si>
  <si>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</si>
  <si>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</si>
  <si>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</si>
  <si>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</si>
  <si>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</si>
  <si>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</si>
  <si>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</si>
  <si>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</si>
  <si>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</si>
  <si>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</si>
  <si>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</si>
  <si>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</si>
  <si>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</si>
  <si>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</si>
  <si>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</si>
  <si>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</si>
  <si>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</si>
  <si>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</si>
  <si>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</si>
  <si>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</si>
  <si>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</si>
  <si>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</si>
  <si>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</si>
  <si>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</si>
  <si>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</si>
  <si>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</si>
  <si>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</si>
  <si>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</si>
  <si>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</si>
  <si>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</si>
  <si>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</si>
  <si>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</si>
  <si>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</si>
  <si>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</si>
  <si>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</si>
  <si>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</si>
  <si>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</si>
  <si>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</si>
  <si>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</si>
  <si>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</si>
  <si>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</si>
  <si>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</si>
  <si>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</si>
  <si>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</si>
  <si>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</si>
  <si>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</si>
  <si>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</si>
  <si>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</si>
  <si>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</si>
  <si>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</si>
  <si>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</si>
  <si>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</si>
  <si>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</si>
  <si>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</si>
  <si>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</si>
  <si>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</si>
  <si>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</si>
  <si>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</si>
  <si>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</si>
  <si>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</si>
  <si>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</si>
  <si>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</si>
  <si>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</si>
  <si>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</si>
  <si>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</si>
  <si>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</si>
  <si>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</si>
  <si>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</si>
  <si>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</si>
  <si>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</si>
  <si>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</si>
  <si>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</si>
  <si>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</si>
  <si>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</si>
  <si>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</si>
  <si>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</si>
  <si>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</si>
  <si>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</si>
  <si>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</si>
  <si>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</si>
  <si>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</si>
  <si>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</si>
  <si>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</si>
  <si>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</si>
  <si>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</si>
  <si>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</si>
  <si>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</si>
  <si>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</si>
  <si>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</si>
  <si>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</si>
  <si>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</si>
  <si>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</si>
  <si>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</si>
  <si>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</si>
  <si>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</si>
  <si>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</si>
  <si>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</si>
  <si>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</si>
  <si>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</si>
  <si>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</si>
  <si>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</si>
  <si>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</si>
  <si>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</si>
  <si>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</si>
  <si>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</si>
  <si>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</si>
  <si>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</si>
  <si>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</si>
  <si>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</si>
  <si>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</si>
  <si>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</si>
  <si>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</si>
  <si>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</si>
  <si>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</si>
  <si>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</si>
  <si>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</si>
  <si>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</si>
  <si>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</si>
  <si>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</si>
  <si>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</si>
  <si>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</si>
  <si>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</si>
  <si>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</si>
  <si>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</si>
  <si>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</si>
  <si>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</si>
  <si>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</si>
  <si>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</si>
  <si>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</si>
  <si>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</si>
  <si>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</si>
  <si>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</si>
  <si>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</si>
  <si>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</si>
  <si>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</si>
  <si>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</si>
  <si>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</si>
  <si>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</si>
  <si>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</si>
  <si>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</si>
  <si>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</si>
  <si>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</si>
  <si>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</si>
  <si>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</si>
  <si>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</si>
  <si>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</si>
  <si>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</si>
  <si>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</si>
  <si>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</si>
  <si>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</si>
  <si>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</si>
  <si>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</si>
  <si>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</si>
  <si>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</si>
  <si>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</si>
  <si>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</si>
  <si>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</si>
  <si>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</si>
  <si>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</si>
  <si>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</si>
  <si>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</si>
  <si>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</si>
  <si>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</si>
  <si>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</si>
  <si>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</si>
  <si>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</si>
  <si>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</si>
  <si>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</si>
  <si>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</si>
  <si>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</si>
  <si>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</si>
  <si>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</si>
  <si>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</si>
  <si>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</si>
  <si>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</si>
  <si>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</si>
  <si>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</si>
  <si>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</si>
  <si>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</si>
  <si>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</si>
  <si>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</si>
  <si>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</si>
  <si>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</si>
  <si>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</si>
  <si>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</si>
  <si>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</si>
  <si>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</si>
  <si>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</si>
  <si>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</si>
  <si>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</si>
  <si>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</si>
  <si>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</si>
  <si>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</si>
  <si>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</si>
  <si>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</si>
  <si>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</si>
  <si>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</si>
  <si>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</si>
  <si>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</si>
  <si>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</si>
  <si>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</si>
  <si>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</si>
  <si>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</si>
  <si>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</si>
  <si>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</si>
  <si>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</si>
  <si>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</si>
  <si>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</si>
  <si>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</si>
  <si>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</si>
  <si>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</si>
  <si>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</si>
  <si>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</si>
  <si>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</si>
  <si>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</si>
  <si>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</si>
  <si>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</si>
  <si>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</si>
  <si>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</si>
  <si>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</si>
  <si>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</si>
  <si>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</si>
  <si>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</si>
  <si>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</si>
  <si>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</si>
  <si>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</si>
  <si>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</si>
  <si>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</si>
  <si>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</si>
  <si>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</si>
  <si>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</si>
  <si>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</si>
  <si>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</si>
  <si>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</si>
  <si>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</si>
  <si>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</si>
  <si>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</si>
  <si>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</si>
  <si>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</si>
  <si>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</si>
  <si>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</si>
  <si>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</si>
  <si>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</si>
  <si>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</si>
  <si>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</si>
  <si>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</si>
  <si>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</si>
  <si>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</si>
  <si>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</si>
  <si>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</si>
  <si>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</si>
  <si>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</si>
  <si>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</si>
  <si>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</si>
  <si>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</si>
  <si>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</si>
  <si>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</si>
  <si>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</si>
  <si>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</si>
  <si>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</si>
  <si>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</si>
  <si>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</si>
  <si>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</si>
  <si>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</si>
  <si>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</si>
  <si>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</si>
  <si>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</si>
  <si>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</si>
  <si>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</si>
  <si>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</si>
  <si>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</si>
  <si>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</si>
  <si>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</si>
  <si>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</si>
  <si>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</si>
  <si>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</si>
  <si>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</si>
  <si>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</si>
  <si>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</si>
  <si>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</si>
  <si>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</si>
  <si>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</si>
  <si>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</si>
  <si>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</si>
  <si>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</si>
  <si>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</si>
  <si>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</si>
  <si>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</si>
  <si>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</si>
  <si>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</si>
  <si>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</si>
  <si>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</si>
  <si>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</si>
  <si>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</si>
  <si>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</si>
  <si>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</si>
  <si>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</si>
  <si>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</si>
  <si>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</si>
  <si>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</si>
  <si>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</si>
  <si>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</si>
  <si>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</si>
  <si>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</si>
  <si>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</si>
  <si>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</si>
  <si>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</si>
  <si>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</si>
  <si>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</si>
  <si>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</si>
  <si>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</si>
  <si>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</si>
  <si>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</si>
  <si>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</si>
  <si>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</si>
  <si>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</si>
  <si>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</si>
  <si>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</si>
  <si>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</si>
  <si>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</si>
  <si>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</si>
  <si>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</si>
  <si>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</si>
  <si>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</si>
  <si>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</si>
  <si>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</si>
  <si>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</si>
  <si>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</si>
  <si>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</si>
  <si>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</si>
  <si>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</si>
  <si>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</si>
  <si>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</si>
  <si>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</si>
  <si>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</si>
  <si>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</si>
  <si>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</si>
  <si>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</si>
  <si>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</si>
  <si>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</si>
  <si>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</si>
  <si>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</si>
  <si>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</si>
  <si>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</si>
  <si>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</si>
  <si>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</si>
  <si>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</si>
  <si>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</si>
  <si>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</si>
  <si>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</si>
  <si>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</si>
  <si>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</si>
  <si>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</si>
  <si>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</si>
  <si>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</si>
  <si>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</si>
  <si>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</si>
  <si>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</si>
  <si>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</si>
  <si>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</si>
  <si>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</si>
  <si>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</si>
  <si>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</si>
  <si>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</si>
  <si>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</si>
  <si>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</si>
  <si>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</si>
  <si>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</si>
  <si>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</si>
  <si>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</si>
  <si>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</si>
  <si>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</si>
  <si>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</si>
  <si>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</si>
  <si>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</si>
  <si>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</si>
  <si>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</si>
  <si>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</si>
  <si>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</si>
  <si>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</si>
  <si>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</si>
  <si>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</si>
  <si>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</si>
  <si>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</si>
  <si>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</si>
  <si>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</si>
  <si>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</si>
  <si>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</si>
  <si>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</si>
  <si>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</si>
  <si>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</si>
  <si>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</si>
  <si>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</si>
  <si>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</si>
  <si>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</si>
  <si>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</si>
  <si>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</si>
  <si>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</si>
  <si>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</si>
  <si>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</si>
  <si>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</si>
  <si>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</si>
  <si>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</si>
  <si>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</si>
  <si>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</si>
  <si>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</si>
  <si>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</si>
  <si>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</si>
  <si>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</si>
  <si>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</si>
  <si>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</si>
  <si>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</si>
  <si>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</si>
  <si>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</si>
  <si>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</si>
  <si>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</si>
  <si>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</si>
  <si>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</si>
  <si>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</si>
  <si>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</si>
  <si>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</si>
  <si>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</si>
  <si>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</si>
  <si>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</si>
  <si>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</si>
  <si>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</si>
  <si>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</si>
  <si>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</si>
  <si>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</si>
  <si>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</si>
  <si>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</si>
  <si>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</si>
  <si>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</si>
  <si>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</si>
  <si>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</si>
  <si>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</si>
  <si>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</si>
  <si>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</si>
  <si>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</si>
  <si>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</si>
  <si>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</si>
  <si>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</si>
  <si>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</si>
  <si>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</si>
  <si>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</si>
  <si>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</si>
  <si>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</si>
  <si>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</si>
  <si>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</si>
  <si>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</si>
  <si>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</si>
  <si>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</si>
  <si>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</si>
  <si>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</si>
  <si>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</si>
  <si>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</si>
  <si>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</si>
  <si>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</si>
  <si>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</si>
  <si>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</si>
  <si>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</si>
  <si>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</si>
  <si>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</si>
  <si>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</si>
  <si>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</si>
  <si>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</si>
  <si>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</si>
  <si>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</si>
  <si>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</si>
  <si>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</si>
  <si>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</si>
  <si>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</si>
  <si>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</si>
  <si>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</si>
  <si>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</si>
  <si>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</si>
  <si>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</si>
  <si>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</si>
  <si>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</si>
  <si>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</si>
  <si>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</si>
  <si>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</si>
  <si>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</si>
  <si>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</si>
  <si>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</si>
  <si>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</si>
  <si>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</si>
  <si>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</si>
  <si>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</si>
  <si>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</si>
  <si>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</si>
  <si>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</si>
  <si>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</si>
  <si>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</si>
  <si>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</si>
  <si>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</si>
  <si>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</si>
  <si>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</si>
  <si>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</si>
  <si>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</si>
  <si>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</si>
  <si>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</si>
  <si>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</si>
  <si>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</si>
  <si>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</si>
  <si>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</si>
  <si>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</si>
  <si>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</si>
  <si>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</si>
  <si>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</si>
  <si>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</si>
  <si>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</si>
  <si>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</si>
  <si>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</si>
  <si>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</si>
  <si>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</si>
  <si>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</si>
  <si>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</si>
  <si>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</si>
  <si>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</si>
  <si>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</si>
  <si>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</si>
  <si>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</si>
  <si>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</si>
  <si>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</si>
  <si>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</si>
  <si>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</si>
  <si>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</si>
  <si>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</si>
  <si>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</si>
  <si>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</si>
  <si>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</si>
  <si>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</si>
  <si>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</si>
  <si>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</si>
  <si>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</si>
  <si>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</si>
  <si>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</si>
  <si>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</si>
  <si>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</si>
  <si>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</si>
  <si>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</si>
  <si>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</si>
  <si>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</si>
  <si>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</si>
  <si>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</si>
  <si>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</si>
  <si>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</si>
  <si>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</si>
  <si>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</si>
  <si>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</si>
  <si>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</si>
  <si>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</si>
  <si>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</si>
  <si>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</si>
  <si>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</si>
  <si>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</si>
  <si>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</si>
  <si>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</si>
  <si>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</si>
  <si>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</si>
  <si>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</si>
  <si>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</si>
  <si>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</si>
  <si>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</si>
  <si>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</si>
  <si>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</si>
  <si>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</si>
  <si>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</si>
  <si>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</si>
  <si>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</si>
  <si>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</si>
  <si>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</si>
  <si>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</si>
  <si>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</si>
  <si>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</si>
  <si>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</si>
  <si>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</si>
  <si>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</si>
  <si>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</si>
  <si>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</si>
  <si>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</si>
  <si>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</si>
  <si>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</si>
  <si>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</si>
  <si>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</si>
  <si>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</si>
  <si>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</si>
  <si>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</si>
  <si>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</si>
  <si>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</si>
  <si>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</si>
  <si>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</si>
  <si>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</si>
  <si>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</si>
  <si>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</si>
  <si>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</si>
  <si>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</si>
  <si>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</si>
  <si>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</si>
  <si>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</si>
  <si>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</si>
  <si>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</si>
  <si>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</si>
  <si>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</si>
  <si>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</si>
  <si>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</si>
  <si>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</si>
  <si>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</si>
  <si>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</si>
  <si>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</si>
  <si>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</si>
  <si>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</si>
  <si>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</si>
  <si>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</si>
  <si>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</si>
  <si>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</si>
  <si>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</si>
  <si>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</si>
  <si>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</si>
  <si>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</si>
  <si>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</si>
  <si>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</si>
  <si>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</si>
  <si>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</si>
  <si>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</si>
  <si>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</si>
  <si>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</si>
  <si>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</si>
  <si>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</si>
  <si>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</si>
  <si>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</si>
  <si>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</si>
  <si>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</si>
  <si>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</si>
  <si>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</si>
  <si>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</si>
  <si>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</si>
  <si>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</si>
  <si>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</si>
  <si>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</si>
  <si>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</si>
  <si>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</si>
  <si>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</si>
  <si>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</si>
  <si>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</si>
  <si>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</si>
  <si>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</si>
  <si>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</si>
  <si>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</si>
  <si>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</si>
  <si>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</si>
  <si>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</si>
  <si>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</si>
  <si>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</si>
  <si>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</si>
  <si>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</si>
  <si>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</si>
  <si>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</si>
  <si>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</si>
  <si>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</si>
  <si>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</si>
  <si>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</si>
  <si>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</si>
  <si>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</si>
  <si>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</si>
  <si>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</si>
  <si>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</si>
  <si>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</si>
  <si>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</si>
  <si>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</si>
  <si>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</si>
  <si>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</si>
  <si>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</si>
  <si>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</si>
  <si>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</si>
  <si>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</si>
  <si>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</si>
  <si>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</si>
  <si>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</si>
  <si>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</si>
  <si>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</si>
  <si>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</si>
  <si>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</si>
  <si>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</si>
  <si>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</si>
  <si>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</si>
  <si>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</si>
  <si>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</si>
  <si>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</si>
  <si>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</si>
  <si>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</si>
  <si>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</si>
  <si>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</si>
  <si>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</si>
  <si>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</si>
  <si>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</si>
  <si>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</si>
  <si>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</si>
  <si>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</si>
  <si>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</si>
  <si>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</si>
  <si>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</si>
  <si>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</si>
  <si>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</si>
  <si>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</si>
  <si>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</si>
  <si>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</si>
  <si>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</si>
  <si>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</si>
  <si>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</si>
  <si>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</si>
  <si>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</si>
  <si>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</si>
  <si>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</si>
  <si>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</si>
  <si>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</si>
  <si>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</si>
  <si>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</si>
  <si>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</si>
  <si>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</si>
  <si>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</si>
  <si>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</si>
  <si>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</si>
  <si>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</si>
  <si>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</si>
  <si>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</si>
  <si>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</si>
  <si>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</si>
  <si>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</si>
  <si>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</si>
  <si>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</si>
  <si>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</si>
  <si>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</si>
  <si>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</si>
  <si>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</si>
  <si>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</si>
  <si>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</si>
  <si>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</si>
  <si>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</si>
  <si>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</si>
  <si>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</si>
  <si>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</si>
  <si>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</si>
  <si>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</si>
  <si>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</si>
  <si>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</si>
  <si>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</si>
  <si>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</si>
  <si>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</si>
  <si>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</si>
  <si>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</si>
  <si>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</si>
  <si>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</si>
  <si>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</si>
  <si>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</si>
  <si>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</si>
  <si>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</si>
  <si>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</si>
  <si>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</si>
  <si>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</si>
  <si>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</si>
  <si>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</si>
  <si>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</si>
  <si>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</si>
  <si>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</si>
  <si>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</si>
  <si>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</si>
  <si>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</si>
  <si>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</si>
  <si>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</si>
  <si>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</si>
  <si>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</si>
  <si>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</si>
  <si>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</si>
  <si>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</si>
  <si>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</si>
  <si>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</si>
  <si>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</si>
  <si>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</si>
  <si>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</si>
  <si>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</si>
  <si>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</si>
  <si>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</si>
  <si>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</si>
  <si>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</si>
  <si>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</si>
  <si>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</si>
  <si>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</si>
  <si>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</si>
  <si>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</si>
  <si>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</si>
  <si>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</si>
  <si>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</si>
  <si>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</si>
  <si>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</si>
  <si>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</si>
  <si>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</si>
  <si>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</si>
  <si>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</si>
  <si>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</si>
  <si>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</si>
  <si>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</si>
  <si>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</si>
  <si>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</si>
  <si>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</si>
  <si>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</si>
  <si>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</si>
  <si>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</si>
  <si>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</si>
  <si>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</si>
  <si>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</si>
  <si>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</si>
  <si>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</si>
  <si>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</si>
  <si>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</si>
  <si>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</si>
  <si>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</si>
  <si>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</si>
  <si>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</si>
  <si>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</si>
  <si>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</si>
  <si>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</si>
  <si>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</si>
  <si>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</si>
  <si>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</si>
  <si>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</si>
  <si>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</si>
  <si>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</si>
  <si>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</si>
  <si>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</si>
  <si>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</si>
  <si>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</si>
  <si>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</si>
  <si>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</si>
  <si>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</si>
  <si>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</si>
  <si>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</si>
  <si>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</si>
  <si>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</si>
  <si>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</si>
  <si>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</si>
  <si>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</si>
  <si>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</si>
  <si>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</si>
  <si>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</si>
  <si>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</si>
  <si>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</si>
  <si>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</si>
  <si>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</si>
  <si>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</si>
  <si>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</si>
  <si>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</si>
  <si>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</si>
  <si>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</si>
  <si>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</si>
  <si>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</si>
  <si>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</si>
  <si>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</si>
  <si>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</si>
  <si>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</si>
  <si>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</si>
  <si>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</si>
  <si>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</si>
  <si>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</si>
  <si>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</si>
  <si>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</si>
  <si>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</si>
  <si>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</si>
  <si>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</si>
  <si>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</si>
  <si>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</si>
  <si>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</si>
  <si>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</si>
  <si>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</si>
  <si>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</si>
  <si>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</si>
  <si>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</si>
  <si>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</si>
  <si>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</si>
  <si>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</si>
  <si>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</si>
  <si>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</si>
  <si>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</si>
  <si>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</si>
  <si>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</si>
  <si>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</si>
  <si>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</si>
  <si>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</si>
  <si>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</si>
  <si>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</si>
  <si>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</si>
  <si>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</si>
  <si>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</si>
  <si>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</si>
  <si>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</si>
  <si>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</si>
  <si>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</si>
  <si>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</si>
  <si>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</si>
  <si>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</si>
  <si>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</si>
  <si>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</si>
  <si>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</si>
  <si>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</si>
  <si>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</si>
  <si>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</si>
  <si>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</si>
  <si>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</si>
  <si>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</si>
  <si>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</si>
  <si>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</si>
  <si>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</si>
  <si>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</si>
  <si>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</si>
  <si>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</si>
  <si>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</si>
  <si>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</si>
  <si>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</si>
  <si>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</si>
  <si>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</si>
  <si>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</si>
  <si>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</si>
  <si>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</si>
  <si>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</si>
  <si>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</si>
  <si>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</si>
  <si>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</si>
  <si>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</si>
  <si>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</si>
  <si>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</si>
  <si>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</si>
  <si>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</si>
  <si>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</si>
  <si>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</si>
  <si>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</si>
  <si>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</si>
  <si>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</si>
  <si>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</si>
  <si>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</si>
  <si>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</si>
  <si>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</si>
  <si>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</si>
  <si>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</si>
  <si>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</si>
  <si>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</si>
  <si>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</si>
  <si>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</si>
  <si>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</si>
  <si>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</si>
  <si>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</si>
  <si>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</si>
  <si>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</si>
  <si>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</si>
  <si>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</si>
  <si>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</si>
  <si>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</si>
  <si>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</si>
  <si>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</si>
  <si>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</si>
  <si>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</si>
  <si>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</si>
  <si>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</si>
  <si>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</si>
  <si>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</si>
  <si>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</si>
  <si>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</si>
  <si>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</si>
  <si>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</si>
  <si>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</si>
  <si>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</si>
  <si>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</si>
  <si>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</si>
  <si>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</si>
  <si>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</si>
  <si>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</si>
  <si>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</si>
  <si>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</si>
  <si>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</si>
  <si>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</si>
  <si>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</si>
  <si>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</si>
  <si>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</si>
  <si>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</si>
  <si>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</si>
  <si>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</si>
  <si>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</si>
  <si>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</si>
  <si>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</si>
  <si>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</si>
  <si>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</si>
  <si>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</si>
  <si>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</si>
  <si>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</si>
  <si>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</si>
  <si>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</si>
  <si>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</si>
  <si>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</si>
  <si>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</si>
  <si>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</si>
  <si>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</si>
  <si>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</si>
  <si>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</si>
  <si>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</si>
  <si>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</si>
  <si>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</si>
  <si>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</si>
  <si>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</si>
  <si>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</si>
  <si>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</si>
  <si>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</si>
  <si>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</si>
  <si>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</si>
  <si>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</si>
  <si>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</si>
  <si>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</si>
  <si>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</si>
  <si>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</si>
  <si>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</si>
  <si>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</si>
  <si>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</si>
  <si>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</si>
  <si>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</si>
  <si>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</si>
  <si>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</si>
  <si>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</si>
  <si>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</si>
  <si>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</si>
  <si>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</si>
  <si>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</si>
  <si>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</si>
  <si>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</si>
  <si>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</si>
  <si>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</si>
  <si>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</si>
  <si>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</si>
  <si>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</si>
  <si>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</si>
  <si>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</si>
  <si>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</si>
  <si>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</si>
  <si>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</si>
  <si>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</si>
  <si>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</si>
  <si>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</si>
  <si>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</si>
  <si>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</si>
  <si>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</si>
  <si>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</si>
  <si>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</si>
  <si>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</si>
  <si>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</si>
  <si>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</si>
  <si>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</si>
  <si>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</si>
  <si>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</si>
  <si>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</si>
  <si>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</si>
  <si>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</si>
  <si>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</si>
  <si>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</si>
  <si>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</si>
  <si>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</si>
  <si>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</si>
  <si>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</si>
  <si>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</si>
  <si>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</si>
  <si>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</si>
  <si>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</si>
  <si>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</si>
  <si>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</si>
  <si>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</si>
  <si>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</si>
  <si>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</si>
  <si>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</si>
  <si>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</si>
  <si>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</si>
  <si>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</si>
  <si>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</si>
  <si>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</si>
  <si>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</si>
  <si>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</si>
  <si>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</si>
  <si>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</si>
  <si>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</si>
  <si>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</si>
  <si>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</si>
  <si>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</si>
  <si>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</si>
  <si>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</si>
  <si>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</si>
  <si>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</si>
  <si>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</si>
  <si>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</si>
  <si>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</si>
  <si>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</si>
  <si>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</si>
  <si>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</si>
  <si>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</si>
  <si>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</si>
  <si>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</si>
  <si>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</si>
  <si>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</si>
  <si>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</si>
  <si>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</si>
  <si>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</si>
  <si>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</si>
  <si>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</si>
  <si>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</si>
  <si>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</si>
  <si>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</si>
  <si>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</si>
  <si>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</si>
  <si>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</si>
  <si>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</si>
  <si>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</si>
  <si>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</si>
  <si>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</si>
  <si>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</si>
  <si>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</si>
  <si>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</si>
  <si>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</si>
  <si>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</si>
  <si>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</si>
  <si>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</si>
  <si>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</si>
  <si>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</si>
  <si>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</si>
  <si>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</si>
  <si>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</si>
  <si>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</si>
  <si>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</si>
  <si>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</si>
  <si>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</si>
  <si>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</si>
  <si>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</si>
  <si>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</si>
  <si>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</si>
  <si>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</si>
  <si>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</si>
  <si>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</si>
  <si>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</si>
  <si>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</si>
  <si>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</si>
  <si>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</si>
  <si>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</si>
  <si>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</si>
  <si>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</si>
  <si>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</si>
  <si>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</si>
  <si>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</si>
  <si>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</si>
  <si>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</si>
  <si>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</si>
  <si>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</si>
  <si>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</si>
  <si>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</si>
  <si>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</si>
  <si>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</si>
  <si>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</si>
  <si>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</si>
  <si>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</si>
  <si>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</si>
  <si>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</si>
  <si>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</si>
  <si>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</si>
  <si>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</si>
  <si>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</si>
  <si>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</si>
  <si>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</si>
  <si>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</si>
  <si>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</si>
  <si>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</si>
  <si>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</si>
  <si>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</si>
  <si>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</si>
  <si>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</si>
  <si>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</si>
  <si>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</si>
  <si>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</si>
  <si>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</si>
  <si>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</si>
  <si>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</si>
  <si>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</si>
  <si>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</si>
  <si>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</si>
  <si>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</si>
  <si>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</si>
  <si>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</si>
  <si>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</si>
  <si>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</si>
  <si>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</si>
  <si>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</si>
  <si>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</si>
  <si>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</si>
  <si>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</si>
  <si>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</si>
  <si>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</si>
  <si>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</si>
  <si>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</si>
  <si>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</si>
  <si>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</si>
  <si>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</si>
  <si>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</si>
  <si>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</si>
  <si>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</si>
  <si>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</si>
  <si>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</si>
  <si>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</si>
  <si>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</si>
  <si>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</si>
  <si>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</si>
  <si>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</si>
  <si>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</si>
  <si>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</si>
  <si>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</si>
  <si>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</si>
  <si>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</si>
  <si>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</si>
  <si>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</si>
  <si>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</si>
  <si>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</si>
  <si>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</si>
  <si>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</si>
  <si>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</si>
  <si>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</si>
  <si>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</si>
  <si>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</si>
  <si>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</si>
  <si>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</si>
  <si>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</si>
  <si>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</si>
  <si>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</si>
  <si>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</si>
  <si>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</si>
  <si>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</si>
  <si>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</si>
  <si>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</si>
  <si>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</si>
  <si>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</si>
  <si>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</si>
  <si>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</si>
  <si>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</si>
  <si>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</si>
  <si>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</si>
  <si>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</si>
  <si>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</si>
  <si>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</si>
  <si>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</si>
  <si>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</si>
  <si>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</si>
  <si>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</si>
  <si>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</si>
  <si>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</si>
  <si>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</si>
  <si>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</si>
  <si>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</si>
  <si>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</si>
  <si>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</si>
  <si>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</si>
  <si>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</si>
  <si>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</si>
  <si>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</si>
  <si>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</si>
  <si>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</si>
  <si>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</si>
  <si>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</si>
  <si>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</si>
  <si>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</si>
  <si>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</si>
  <si>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</si>
  <si>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</si>
  <si>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</si>
  <si>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</si>
  <si>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</si>
  <si>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</si>
  <si>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</si>
  <si>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</si>
  <si>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</si>
  <si>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</si>
  <si>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</si>
  <si>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</si>
  <si>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</si>
  <si>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</si>
  <si>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</si>
  <si>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</si>
  <si>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</si>
  <si>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</si>
  <si>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</si>
  <si>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</si>
  <si>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</si>
  <si>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</si>
  <si>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</si>
  <si>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</si>
  <si>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</si>
  <si>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</si>
  <si>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</si>
  <si>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</si>
  <si>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</si>
  <si>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</si>
  <si>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</si>
  <si>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</si>
  <si>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</si>
  <si>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</si>
  <si>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</si>
  <si>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</si>
  <si>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</si>
  <si>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</si>
  <si>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</si>
  <si>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</si>
  <si>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</si>
  <si>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</si>
  <si>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</si>
  <si>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</si>
  <si>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</si>
  <si>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</si>
  <si>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</si>
  <si>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</si>
  <si>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</si>
  <si>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</si>
  <si>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</si>
  <si>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</si>
  <si>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</si>
  <si>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</si>
  <si>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</si>
  <si>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</si>
  <si>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</si>
  <si>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</si>
  <si>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</si>
  <si>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</si>
  <si>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</si>
  <si>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</si>
  <si>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</si>
  <si>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</si>
  <si>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</si>
  <si>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</si>
  <si>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</si>
  <si>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</si>
  <si>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</si>
  <si>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</si>
  <si>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</si>
  <si>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</si>
  <si>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</si>
  <si>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</si>
  <si>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</si>
  <si>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</si>
  <si>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</si>
  <si>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</si>
  <si>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</si>
  <si>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</si>
  <si>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</si>
  <si>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</si>
  <si>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</si>
  <si>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</si>
  <si>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</si>
  <si>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</si>
  <si>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</si>
  <si>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</si>
  <si>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</si>
  <si>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</si>
  <si>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</si>
  <si>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</si>
  <si>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</si>
  <si>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</si>
  <si>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</si>
  <si>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</si>
  <si>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</si>
  <si>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</si>
  <si>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</si>
  <si>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</si>
  <si>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</si>
  <si>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</si>
  <si>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</si>
  <si>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</si>
  <si>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</si>
  <si>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</si>
  <si>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</si>
  <si>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</si>
  <si>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</si>
  <si>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</si>
  <si>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</si>
  <si>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</si>
  <si>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</si>
  <si>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</si>
  <si>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</si>
  <si>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</si>
  <si>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</si>
  <si>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</si>
  <si>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</si>
  <si>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</si>
  <si>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</si>
  <si>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</si>
  <si>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</si>
  <si>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</si>
  <si>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</si>
  <si>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</si>
  <si>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</si>
  <si>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</si>
  <si>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</si>
  <si>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</si>
  <si>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</si>
  <si>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</si>
  <si>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</si>
  <si>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</si>
  <si>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</si>
  <si>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</si>
  <si>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</si>
  <si>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</si>
  <si>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</si>
  <si>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</si>
  <si>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</si>
  <si>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</si>
  <si>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</si>
  <si>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</si>
  <si>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</si>
  <si>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</si>
  <si>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</si>
  <si>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</si>
  <si>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</si>
  <si>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</si>
  <si>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</si>
  <si>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</si>
  <si>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</si>
  <si>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</si>
  <si>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</si>
  <si>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</si>
  <si>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</si>
  <si>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</si>
  <si>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</si>
  <si>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</si>
  <si>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</si>
  <si>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</si>
  <si>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</si>
  <si>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</si>
  <si>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</si>
  <si>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</si>
  <si>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</si>
  <si>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</si>
  <si>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</si>
  <si>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</si>
  <si>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</si>
  <si>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</si>
  <si>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</si>
  <si>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</si>
  <si>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</si>
  <si>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</si>
  <si>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</si>
  <si>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</si>
  <si>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</si>
  <si>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</si>
  <si>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</si>
  <si>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</si>
  <si>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</si>
  <si>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</si>
  <si>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</si>
  <si>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</si>
  <si>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</si>
  <si>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</si>
  <si>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</si>
  <si>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</si>
  <si>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</si>
  <si>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</si>
  <si>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</si>
  <si>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</si>
  <si>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</si>
  <si>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</si>
  <si>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</si>
  <si>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</si>
  <si>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</si>
  <si>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</si>
  <si>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</si>
  <si>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</si>
  <si>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</si>
  <si>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</si>
  <si>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</si>
  <si>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</si>
  <si>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</si>
  <si>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</si>
  <si>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</si>
  <si>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</si>
  <si>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</si>
  <si>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</si>
  <si>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</si>
  <si>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</si>
  <si>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</si>
  <si>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</si>
  <si>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</si>
  <si>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</si>
  <si>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</si>
  <si>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</si>
  <si>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</si>
  <si>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</si>
  <si>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</si>
  <si>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</si>
  <si>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</si>
  <si>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</si>
  <si>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</si>
  <si>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</si>
  <si>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</si>
  <si>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</si>
  <si>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</si>
  <si>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</si>
  <si>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</si>
  <si>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</si>
  <si>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</si>
  <si>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</si>
  <si>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</si>
  <si>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</si>
  <si>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</si>
  <si>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</si>
  <si>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</si>
  <si>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</si>
  <si>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</si>
  <si>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</si>
  <si>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</si>
  <si>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</si>
  <si>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</si>
  <si>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</si>
  <si>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</si>
  <si>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</si>
  <si>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</si>
  <si>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</si>
  <si>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</si>
  <si>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</si>
  <si>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</si>
  <si>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</si>
  <si>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</si>
  <si>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</si>
  <si>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</si>
  <si>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</si>
  <si>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</si>
  <si>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</si>
  <si>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</si>
  <si>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</si>
  <si>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</si>
  <si>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</si>
  <si>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</si>
  <si>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</si>
  <si>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</si>
  <si>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</si>
  <si>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</si>
  <si>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</si>
  <si>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</si>
  <si>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</si>
  <si>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</si>
  <si>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</si>
  <si>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</si>
  <si>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</si>
  <si>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</si>
  <si>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</si>
  <si>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</si>
  <si>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</si>
  <si>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</si>
  <si>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</si>
  <si>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</si>
  <si>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</si>
  <si>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</si>
  <si>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</si>
  <si>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</si>
  <si>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</si>
  <si>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</si>
  <si>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</si>
  <si>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</si>
  <si>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</si>
  <si>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</si>
  <si>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</si>
  <si>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</si>
  <si>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</si>
  <si>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</si>
  <si>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</si>
  <si>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</si>
  <si>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</si>
  <si>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</si>
  <si>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</si>
  <si>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</si>
  <si>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</si>
  <si>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</si>
  <si>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</si>
  <si>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</si>
  <si>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</si>
  <si>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</si>
  <si>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</si>
  <si>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</si>
  <si>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</si>
  <si>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</si>
  <si>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</si>
  <si>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</si>
  <si>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</si>
  <si>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</si>
  <si>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</si>
  <si>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</si>
  <si>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</si>
  <si>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</si>
  <si>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</si>
  <si>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</si>
  <si>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</si>
  <si>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</si>
  <si>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</si>
  <si>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</si>
  <si>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</si>
  <si>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</si>
  <si>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</si>
  <si>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</si>
  <si>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</si>
  <si>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</si>
  <si>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</si>
  <si>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</si>
  <si>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</si>
  <si>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</si>
  <si>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</si>
  <si>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</si>
  <si>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</si>
  <si>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</si>
  <si>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</si>
  <si>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</si>
  <si>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</si>
  <si>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</si>
  <si>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</si>
  <si>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</si>
  <si>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</si>
  <si>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</si>
  <si>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</si>
  <si>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</si>
  <si>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</si>
  <si>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</si>
  <si>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</si>
  <si>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</si>
  <si>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</si>
  <si>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</si>
  <si>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</si>
  <si>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</si>
  <si>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</si>
  <si>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</si>
  <si>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</si>
  <si>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</si>
  <si>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</si>
  <si>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</si>
  <si>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</si>
  <si>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</si>
  <si>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</si>
  <si>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</si>
  <si>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</si>
  <si>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</si>
  <si>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</si>
  <si>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</si>
  <si>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</si>
  <si>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</si>
  <si>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</si>
  <si>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</si>
  <si>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</si>
  <si>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</si>
  <si>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</si>
  <si>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</si>
  <si>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</si>
  <si>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</si>
  <si>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</si>
  <si>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</si>
  <si>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</si>
  <si>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</si>
  <si>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</si>
  <si>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</si>
  <si>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</si>
  <si>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</si>
  <si>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</si>
  <si>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</si>
  <si>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</si>
  <si>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</si>
  <si>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</si>
  <si>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</si>
  <si>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</si>
  <si>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</si>
  <si>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</si>
  <si>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</si>
  <si>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</si>
  <si>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</si>
  <si>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</si>
  <si>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</si>
  <si>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</si>
  <si>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</si>
  <si>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</si>
  <si>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</si>
  <si>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</si>
  <si>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</si>
  <si>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</si>
  <si>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</si>
  <si>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</si>
  <si>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</si>
  <si>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</si>
  <si>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</si>
  <si>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</si>
  <si>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</si>
  <si>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</si>
  <si>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</si>
  <si>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</si>
  <si>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</si>
  <si>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</si>
  <si>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</si>
  <si>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</si>
  <si>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</si>
  <si>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</si>
  <si>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</si>
  <si>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</si>
  <si>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</si>
  <si>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</si>
  <si>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</si>
  <si>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</si>
  <si>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</si>
  <si>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</si>
  <si>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</si>
  <si>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</si>
  <si>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</si>
  <si>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</si>
  <si>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</si>
  <si>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</si>
  <si>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</si>
  <si>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</si>
  <si>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</si>
  <si>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</si>
  <si>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</si>
  <si>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</si>
  <si>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</si>
  <si>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</si>
  <si>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</si>
  <si>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</si>
  <si>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</si>
  <si>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</si>
  <si>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</si>
  <si>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</si>
  <si>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</si>
  <si>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</si>
  <si>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</si>
  <si>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</si>
  <si>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</si>
  <si>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</si>
  <si>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</si>
  <si>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</si>
  <si>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</si>
  <si>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</si>
  <si>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</si>
  <si>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</si>
  <si>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</si>
  <si>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</si>
  <si>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</si>
  <si>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</si>
  <si>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</si>
  <si>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</si>
  <si>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</si>
  <si>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</si>
  <si>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</si>
  <si>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</si>
  <si>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</si>
  <si>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</si>
  <si>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</si>
  <si>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</si>
  <si>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</si>
  <si>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</si>
  <si>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</si>
  <si>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</si>
  <si>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</si>
  <si>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</si>
  <si>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</si>
  <si>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</si>
  <si>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</si>
  <si>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</si>
  <si>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</si>
  <si>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</si>
  <si>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</si>
  <si>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</si>
  <si>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</si>
  <si>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</si>
  <si>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</si>
  <si>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</si>
  <si>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</si>
  <si>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</si>
  <si>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</si>
  <si>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</si>
  <si>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</si>
  <si>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</si>
  <si>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</si>
  <si>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</si>
  <si>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</si>
  <si>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</si>
  <si>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</si>
  <si>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</si>
  <si>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</si>
  <si>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</si>
  <si>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</si>
  <si>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</si>
  <si>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</si>
  <si>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</si>
  <si>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</si>
  <si>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</si>
  <si>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</si>
  <si>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</si>
  <si>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</si>
  <si>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</si>
  <si>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</si>
  <si>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</si>
  <si>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</si>
  <si>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</si>
  <si>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</si>
  <si>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</si>
  <si>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</si>
  <si>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</si>
  <si>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</si>
  <si>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</si>
  <si>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</si>
  <si>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</si>
  <si>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</si>
  <si>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</si>
  <si>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</si>
  <si>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</si>
  <si>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</si>
  <si>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</si>
  <si>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</si>
  <si>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</si>
  <si>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</si>
  <si>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</si>
  <si>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</si>
  <si>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</si>
  <si>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</si>
  <si>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</si>
  <si>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</si>
  <si>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</si>
  <si>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</si>
  <si>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</si>
  <si>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</si>
  <si>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</si>
  <si>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</si>
  <si>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</si>
  <si>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</si>
  <si>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</si>
  <si>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</si>
  <si>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</si>
  <si>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</si>
  <si>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</si>
  <si>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</si>
  <si>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</si>
  <si>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</si>
  <si>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</si>
  <si>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</si>
  <si>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</si>
  <si>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</si>
  <si>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</si>
  <si>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</si>
  <si>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</si>
  <si>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</si>
  <si>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</si>
  <si>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</si>
  <si>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</si>
  <si>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</si>
  <si>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</si>
  <si>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</si>
  <si>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</si>
  <si>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</si>
  <si>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</si>
  <si>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</si>
  <si>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</si>
  <si>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</si>
  <si>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</si>
  <si>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</si>
  <si>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</si>
  <si>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</si>
  <si>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</si>
  <si>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</si>
  <si>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</si>
  <si>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</si>
  <si>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</si>
  <si>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</si>
  <si>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</si>
  <si>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</si>
  <si>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</si>
  <si>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</si>
  <si>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</si>
  <si>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</si>
  <si>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</si>
  <si>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</si>
  <si>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</si>
  <si>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</si>
  <si>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</si>
  <si>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</si>
  <si>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</si>
  <si>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</si>
  <si>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</si>
  <si>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</si>
  <si>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</si>
  <si>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</si>
  <si>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</si>
  <si>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</si>
  <si>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</si>
  <si>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</si>
  <si>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</si>
  <si>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</si>
  <si>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</si>
  <si>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</si>
  <si>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</si>
  <si>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</si>
  <si>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</si>
  <si>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</si>
  <si>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</si>
  <si>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</si>
  <si>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</si>
  <si>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</si>
  <si>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</si>
  <si>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</si>
  <si>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</si>
  <si>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</si>
  <si>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</si>
  <si>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</si>
  <si>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</si>
  <si>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</si>
  <si>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</si>
  <si>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</si>
  <si>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</si>
  <si>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</si>
  <si>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</si>
  <si>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</si>
  <si>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</si>
  <si>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</si>
  <si>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</si>
  <si>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</si>
  <si>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</si>
  <si>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</si>
  <si>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</si>
  <si>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</si>
  <si>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</si>
  <si>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</si>
  <si>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</si>
  <si>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</si>
  <si>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</si>
  <si>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</si>
  <si>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</si>
  <si>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</si>
  <si>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</si>
  <si>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</si>
  <si>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</si>
  <si>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</si>
  <si>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</si>
  <si>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</si>
  <si>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</si>
  <si>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</si>
  <si>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</si>
  <si>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</si>
  <si>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</si>
  <si>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</si>
  <si>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</si>
  <si>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</si>
  <si>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</si>
  <si>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</si>
  <si>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</si>
  <si>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</si>
  <si>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</si>
  <si>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</si>
  <si>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</si>
  <si>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</si>
  <si>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</si>
  <si>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</si>
  <si>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</si>
  <si>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</si>
  <si>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</si>
  <si>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</si>
  <si>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</si>
  <si>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</si>
  <si>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</si>
  <si>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</si>
  <si>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</si>
  <si>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</si>
  <si>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</si>
  <si>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</si>
  <si>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</si>
  <si>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</si>
  <si>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</si>
  <si>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</si>
  <si>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</si>
  <si>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</si>
  <si>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</si>
  <si>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</si>
  <si>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</si>
  <si>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</si>
  <si>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</si>
  <si>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</si>
  <si>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</si>
  <si>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</si>
  <si>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</si>
  <si>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</si>
  <si>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</si>
  <si>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</si>
  <si>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</si>
  <si>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</si>
  <si>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</si>
  <si>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</si>
  <si>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</si>
  <si>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</si>
  <si>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</si>
  <si>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</si>
  <si>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</si>
  <si>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</si>
  <si>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</si>
  <si>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</si>
  <si>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</si>
  <si>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</si>
  <si>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</si>
  <si>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</si>
  <si>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</si>
  <si>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</si>
  <si>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</si>
  <si>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</si>
  <si>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</si>
  <si>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</si>
  <si>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</si>
  <si>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</si>
  <si>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</si>
  <si>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</si>
  <si>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</si>
  <si>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</si>
  <si>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</si>
  <si>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</si>
  <si>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</si>
  <si>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</si>
  <si>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</si>
  <si>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</si>
  <si>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</si>
  <si>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</si>
  <si>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</si>
  <si>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</si>
  <si>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</si>
  <si>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</si>
  <si>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</si>
  <si>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</si>
  <si>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</si>
  <si>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</si>
  <si>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</si>
  <si>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</si>
  <si>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</si>
  <si>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</si>
  <si>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</si>
  <si>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</si>
  <si>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</si>
  <si>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</si>
  <si>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</si>
  <si>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</si>
  <si>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</si>
  <si>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</si>
  <si>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</si>
  <si>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</si>
  <si>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</si>
  <si>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</si>
  <si>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</si>
  <si>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</si>
  <si>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</si>
  <si>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</si>
  <si>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</si>
  <si>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</si>
  <si>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</si>
  <si>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</si>
  <si>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</si>
  <si>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</si>
  <si>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</si>
  <si>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</si>
  <si>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</si>
  <si>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</si>
  <si>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</si>
  <si>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</si>
  <si>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</si>
  <si>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</si>
  <si>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</si>
  <si>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</si>
  <si>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</si>
  <si>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</si>
  <si>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</si>
  <si>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</si>
  <si>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</si>
  <si>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</si>
  <si>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</si>
  <si>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</si>
  <si>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</si>
  <si>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</si>
  <si>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</si>
  <si>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</si>
  <si>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</si>
  <si>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</si>
  <si>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</si>
  <si>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</si>
  <si>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</si>
  <si>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</si>
  <si>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</si>
  <si>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</si>
  <si>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</si>
  <si>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</si>
  <si>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</si>
  <si>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</si>
  <si>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</si>
  <si>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</si>
  <si>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</si>
  <si>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</si>
  <si>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</si>
  <si>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</si>
  <si>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</si>
  <si>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</si>
  <si>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</si>
  <si>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</si>
  <si>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</si>
  <si>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</si>
  <si>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</si>
  <si>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</si>
  <si>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</si>
  <si>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</si>
  <si>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</si>
  <si>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</si>
  <si>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</si>
  <si>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</si>
  <si>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</si>
  <si>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</si>
  <si>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</si>
  <si>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</si>
  <si>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</si>
  <si>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</si>
  <si>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</si>
  <si>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</si>
  <si>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</si>
  <si>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</si>
  <si>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</si>
  <si>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</si>
  <si>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</si>
  <si>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</si>
  <si>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</si>
  <si>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</si>
  <si>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</si>
  <si>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</si>
  <si>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</si>
  <si>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</si>
  <si>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</si>
  <si>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</si>
  <si>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</si>
  <si>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</si>
  <si>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</si>
  <si>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</si>
  <si>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</si>
  <si>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</si>
  <si>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</si>
  <si>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</si>
  <si>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</si>
  <si>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</si>
  <si>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</si>
  <si>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</si>
  <si>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</si>
  <si>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</si>
  <si>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</si>
  <si>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</si>
  <si>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</si>
  <si>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</si>
  <si>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</si>
  <si>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</si>
  <si>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</si>
  <si>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</si>
  <si>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</si>
  <si>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</si>
  <si>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</si>
  <si>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</si>
  <si>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</si>
  <si>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</si>
  <si>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</si>
  <si>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</si>
  <si>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</si>
  <si>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</si>
  <si>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</si>
  <si>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</si>
  <si>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</si>
  <si>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</si>
  <si>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</si>
  <si>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</si>
  <si>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</si>
  <si>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 xml:space="preserve">Access Road issue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</si>
  <si>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</si>
  <si>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</si>
  <si>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</si>
  <si>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</si>
  <si>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</si>
  <si>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</si>
  <si>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</si>
  <si>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</si>
  <si>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</si>
  <si>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</si>
  <si>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</si>
  <si>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</si>
  <si>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</si>
  <si>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</si>
  <si>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Site under Night Access Issue , Team will check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</si>
</sst>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tabSelected="1"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339.80120601852104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46002.749631944447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46002.749631944447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46002.749631944447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46002.749631944447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46002.749631944447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46002.749631944447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46002.749631944447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46002.749631944447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46002.749631944447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46002.749631944447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46002.749631944447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46002.749631944447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46002.749631944447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46002.749631944447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46002.749631944447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46002.749631944447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46002.749631944447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46002.749631944447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46002.749631944447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46002.749631944447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46002.749631944447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46002.749631944447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46002.749631944447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46002.749631944447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46002.749631944447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46002.749631944447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46002.749631944447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46002.749631944447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46002.749631944447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46002.749631944447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46002.749631944447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46002.749631944447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46002.749631944447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46002.749631944447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46002.749631944447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46002.749631944447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46002.749631944447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46002.749631944447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46002.749631944447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46002.749631944447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46002.749631944447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46002.749631944447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46002.749631944447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46002.749631944447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46002.749631944447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46002.749631944447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46002.749631944447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46002.749631944447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46002.749631944447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46002.749631944447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46002.749631944447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46002.749631944447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46002.749631944447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46002.749631944447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46002.749631944447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46002.749631944447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46002.749631944447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46002.749631944447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46002.749631944447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46002.749631944447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46002.749631944447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46002.749631944447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46002.749631944447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46002.749631944447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46002.749631944447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46002.749631944447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46002.749631944447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46002.749631944447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46002.749631944447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46002.749631944447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46002.749631944447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46002.749631944447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46002.749631944447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46002.749631944447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46002.749631944447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46002.749631944447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46002.749631944447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46002.749631944447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46002.749631944447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46002.749631944447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46002.749631944447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46002.749631944447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46002.749631944447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46002.749631944447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46002.749631944447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46002.749631944447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46002.749631944447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46002.749631944447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46002.749631944447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46002.749631944447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46002.749631944447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46002.749631944447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46002.749631944447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46002.749631944447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46002.749631944447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46002.749631944447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46002.749631944447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46002.749631944447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46002.749631944447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46002.749631944447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46002.749631944447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46002.749631944447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46002.749631944447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46002.749631944447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46002.749631944447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46002.749631944447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46002.749631944447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46002.749631944447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46002.749631944447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46002.749631944447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46002.749631944447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46002.749631944447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46002.749631944447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46002.749631944447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46002.749631944447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46002.749631944447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46002.749631944447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46002.749631944447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46002.749631944447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46002.749631944447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46002.749631944447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46002.749631944447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46002.749631944447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46002.749631944447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46002.749631944447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46002.749631944447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46002.749631944447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46002.749631944447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46002.749631944447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46002.749631944447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46002.749631944447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46002.749631944447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46002.749631944447</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46002.749631944447</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E3BBD1B8-8437-4A85-94D4-AABE66D47F5F}"/>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177.74979398148571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18.362212962965714</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5.3942500000048312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1.9177222222278942</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46002.749631944447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46002.749631944447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46002.749631944447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46002.749631944447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46002.749631944447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46002.749631944447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46002.749631944447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46002.749631944447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46002.749631944447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46002.749631944447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46002.749631944447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46002.749631944447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46002.749631944447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46002.749631944447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46002.749631944447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46002.749631944447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46002.749631944447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46002.749631944447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46002.749631944447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46002.749631944447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46002.749631944447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46002.749631944447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46002.749631944447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46002.749631944447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46002.749631944447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46002.749631944447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46002.749631944447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46002.749631944447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46002.749631944447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46002.749631944447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46002.749631944447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46002.749631944447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46002.749631944447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46002.749631944447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46002.749631944447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46002.749631944447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46002.749631944447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46002.749631944447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46002.749631944447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46002.749631944447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46002.749631944447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46002.749631944447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46002.749631944447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46002.749631944447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46002.749631944447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46002.749631944447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46002.749631944447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46002.749631944447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46002.749631944447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46002.749631944447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46002.749631944447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46002.749631944447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46002.749631944447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46002.749631944447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46002.749631944447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46002.749631944447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46002.749631944447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46002.749631944447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46002.749631944447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46002.749631944447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46002.749631944447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46002.749631944447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46002.749631944447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46002.749631944447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46002.749631944447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46002.749631944447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46002.749631944447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46002.749631944447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46002.749631944447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46002.749631944447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46002.749631944447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46002.749631944447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46002.749631944447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46002.749631944447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46002.749631944447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46002.749631944447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46002.749631944447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46002.749631944447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46002.749631944447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46002.749631944447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46002.749631944447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46002.749631944447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46002.749631944447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46002.749631944447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46002.749631944447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46002.749631944447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46002.749631944447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46002.749631944447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46002.749631944447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46002.749631944447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46002.749631944447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46002.749631944447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46002.749631944447</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46002.749631944447</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46002.749631944447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46002.749631944447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46002.749631944447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46002.749631944447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46002.749631944447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46002.749631944447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46002.749631944447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46002.749631944447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46002.749631944447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46002.749631944447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46002.749631944447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46002.749631944447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46002.749631944447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46002.749631944447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46002.749631944447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46002.749631944447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46002.749631944447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46002.749631944447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46002.749631944447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46002.749631944447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46002.749631944447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46002.749631944447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46002.749631944447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46002.749631944447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46002.749631944447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46002.749631944447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46002.749631944447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46002.749631944447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46002.749631944447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46002.749631944447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46002.749631944447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46002.749631944447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46002.749631944447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46002.749631944447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46002.749631944447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46002.749631944447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46002.749631944447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46002.749631944447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46002.749631944447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46002.749631944447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46002.749631944447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46002.749631944447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46002.749631944447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46002.749631944447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46002.749631944447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46002.749631944447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46002.749631944447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46002.749631944447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46002.749631944447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46002.749631944447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46002.749631944447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46002.749631944447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46002.749631944447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46002.749631944447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46002.749631944447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46002.749631944447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46002.749631944447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46002.749631944447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46002.749631944447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46002.749631944447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46002.749631944447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46002.749631944447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46002.749631944447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46002.749631944447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46002.749631944447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46002.749631944447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46002.749631944447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46002.749631944447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46002.749631944447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46002.749631944447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46002.749631944447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46002.749631944447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46002.749631944447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46002.749631944447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46002.749631944447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46002.749631944447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46002.749631944447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46002.749631944447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46002.749631944447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46002.749631944447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46002.749631944447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46002.749631944447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46002.749631944447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46002.749631944447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46002.749631944447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46002.749631944447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46002.749631944447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46002.749631944447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46002.749631944447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46002.749631944447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46002.749631944447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46002.749631944447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46002.749631944447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46002.749631944447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46002.749631944447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46002.749631944447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46002.749631944447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46002.749631944447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46002.749631944447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46002.749631944447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46002.749631944447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46002.749631944447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46002.749631944447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46002.749631944447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46002.749631944447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46002.749631944447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46002.749631944447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46002.749631944447</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46002.749631944447</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46002.749631944447</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46002.749631944447</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46002.749631944447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46002.749631944447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46002.749631944447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46002.749631944447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46002.749631944447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46002.749631944447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46002.749631944447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46002.749631944447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46002.749631944447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46002.749631944447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46002.749631944447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46002.749631944447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46002.749631944447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46002.749631944447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46002.749631944447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46002.749631944447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46002.749631944447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46002.749631944447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46002.749631944447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46002.749631944447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46002.749631944447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46002.749631944447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46002.749631944447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46002.749631944447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46002.749631944447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46002.749631944447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46002.749631944447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46002.749631944447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46002.749631944447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46002.749631944447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46002.749631944447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46002.749631944447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46002.749631944447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46002.749631944447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46002.749631944447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46002.749631944447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46002.749631944447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46002.749631944447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46002.749631944447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46002.749631944447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46002.749631944447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46002.749631944447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46002.749631944447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46002.749631944447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46002.749631944447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46002.749631944447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46002.749631944447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46002.749631944447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46002.749631944447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46002.749631944447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46002.749631944447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46002.749631944447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46002.749631944447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46002.749631944447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46002.749631944447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46002.749631944447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46002.749631944447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46002.749631944447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46002.749631944447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46002.749631944447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46002.749631944447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46002.749631944447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46002.749631944447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46002.749631944447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46002.749631944447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46002.749631944447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46002.749631944447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46002.749631944447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46002.749631944447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46002.749631944447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46002.749631944447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46002.749631944447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46002.749631944447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46002.749631944447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46002.749631944447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46002.749631944447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46002.749631944447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46002.749631944447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46002.749631944447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46002.749631944447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46002.749631944447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46002.749631944447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46002.749631944447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46002.749631944447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46002.749631944447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46002.749631944447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46002.749631944447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46002.749631944447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46002.749631944447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46002.749631944447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46002.749631944447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46002.749631944447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46002.749631944447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46002.749631944447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46002.749631944447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46002.749631944447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46002.749631944447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46002.749631944447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46002.749631944447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46002.749631944447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46002.749631944447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46002.749631944447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46002.749631944447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46002.749631944447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46002.749631944447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46002.749631944447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46002.749631944447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46002.749631944447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46002.749631944447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46002.749631944447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46002.749631944447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46002.749631944447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46002.749631944447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46002.749631944447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46002.749631944447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46002.749631944447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46002.749631944447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46002.749631944447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46002.749631944447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46002.749631944447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46002.749631944447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46002.749631944447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46002.749631944447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46002.749631944447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46002.749631944447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46002.749631944447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46002.749631944447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46002.749631944447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46002.749631944447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46002.749631944447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46002.749631944447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46002.749631944447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46002.749631944447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46002.749631944447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46002.749631944447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46002.749631944447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46002.749631944447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46002.749631944447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46002.749631944447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46002.749631944447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46002.749631944447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46002.749631944447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46002.749631944447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46002.749631944447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46002.749631944447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46002.749631944447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46002.749631944447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46002.749631944447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46002.749631944447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46002.749631944447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46002.749631944447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46002.749631944447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46002.749631944447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46002.749631944447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46002.749631944447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46002.749631944447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46002.749631944447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46002.749631944447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46002.749631944447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46002.749631944447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46002.749631944447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46002.749631944447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46002.749631944447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46002.749631944447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46002.749631944447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46002.749631944447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46002.749631944447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46002.749631944447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46002.749631944447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46002.749631944447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46002.749631944447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46002.749631944447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46002.749631944447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46002.749631944447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46002.749631944447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46002.749631944447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46002.749631944447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46002.749631944447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46002.749631944447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46002.749631944447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46002.749631944447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46002.749631944447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46002.749631944447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46002.749631944447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46002.749631944447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46002.749631944447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46002.749631944447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46002.749631944447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46002.749631944447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46002.749631944447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46002.749631944447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46002.749631944447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46002.749631944447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46002.749631944447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46002.749631944447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46002.749631944447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46002.749631944447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46002.749631944447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46002.749631944447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46002.749631944447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46002.749631944447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46002.749631944447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46002.749631944447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46002.749631944447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46002.749631944447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46002.749631944447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46002.749631944447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46002.749631944447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46002.749631944447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46002.749631944447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46002.749631944447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46002.749631944447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46002.749631944447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46002.749631944447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46002.749631944447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46002.749631944447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46002.749631944447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46002.749631944447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46002.749631944447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46002.749631944447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46002.749631944447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46002.749631944447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46002.749631944447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46002.749631944447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46002.749631944447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46002.749631944447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46002.749631944447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46002.749631944447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46002.749631944447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46002.749631944447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46002.749631944447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46002.749631944447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46002.749631944447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46002.749631944447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46002.749631944447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46002.749631944447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46002.749631944447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46002.749631944447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46002.749631944447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46002.749631944447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46002.749631944447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46002.749631944447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46002.749631944447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46002.749631944447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46002.749631944447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46002.749631944447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46002.749631944447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46002.749631944447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46002.749631944447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46002.749631944447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46002.749631944447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46002.749631944447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46002.749631944447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46002.749631944447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46002.749631944447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46002.749631944447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46002.749631944447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46002.749631944447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46002.749631944447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46002.749631944447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46002.749631944447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46002.749631944447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46002.749631944447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46002.749631944447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46002.749631944447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46002.749631944447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46002.749631944447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46002.749631944447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46002.749631944447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46002.749631944447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46002.749631944447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46002.749631944447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46002.749631944447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46002.749631944447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46002.749631944447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46002.749631944447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46002.749631944447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46002.749631944447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46002.749631944447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46002.749631944447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46002.749631944447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46002.749631944447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46002.749631944447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46002.749631944447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46002.749631944447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46002.749631944447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46002.749631944447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46002.749631944447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46002.749631944447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46002.749631944447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46002.749631944447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46002.749631944447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46002.749631944447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46002.749631944447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46002.749631944447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46002.749631944447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46002.749631944447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46002.749631944447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46002.749631944447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46002.749631944447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46002.749631944447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46002.749631944447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46002.749631944447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46002.749631944447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46002.749631944447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46002.749631944447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46002.749631944447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46002.749631944447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46002.749631944447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46002.749631944447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46002.749631944447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46002.749631944447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46002.749631944447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46002.749631944447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46002.749631944447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46002.749631944447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46002.749631944447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46002.749631944447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46002.749631944447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46002.749631944447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46002.749631944447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46002.749631944447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46002.749631944447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46002.749631944447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46002.749631944447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46002.749631944447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46002.749631944447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46002.749631944447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46002.749631944447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46002.749631944447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46002.749631944447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46002.749631944447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46002.749631944447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46002.749631944447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46002.749631944447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46002.749631944447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46002.749631944447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46002.749631944447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46002.749631944447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46002.749631944447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46002.749631944447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46002.749631944447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46002.749631944447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46002.749631944447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46002.749631944447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46002.749631944447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46002.749631944447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46002.749631944447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46002.749631944447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46002.749631944447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46002.749631944447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46002.749631944447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46002.749631944447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46002.749631944447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46002.749631944447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46002.749631944447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46002.749631944447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46002.749631944447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46002.749631944447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46002.749631944447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46002.749631944447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46002.749631944447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46002.749631944447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46002.749631944447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46002.749631944447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46002.749631944447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46002.749631944447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46002.749631944447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46002.749631944447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46002.749631944447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46002.749631944447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46002.749631944447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46002.749631944447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46002.749631944447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46002.749631944447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46002.749631944447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46002.749631944447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46002.749631944447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46002.749631944447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46002.749631944447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46002.749631944447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46002.749631944447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46002.749631944447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46002.749631944447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46002.749631944447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46002.749631944447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46002.749631944447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46002.749631944447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46002.749631944447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46002.749631944447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46002.749631944447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46002.749631944447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46002.749631944447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46002.749631944447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46002.749631944447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46002.749631944447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46002.749631944447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46002.749631944447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46002.749631944447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46002.749631944447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46002.749631944447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46002.749631944447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46002.749631944447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46002.749631944447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46002.749631944447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46002.749631944447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46002.749631944447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46002.749631944447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46002.749631944447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46002.749631944447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46002.749631944447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46002.749631944447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46002.749631944447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46002.749631944447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46002.749631944447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46002.749631944447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46002.749631944447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46002.749631944447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46002.749631944447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46002.749631944447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46002.749631944447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46002.749631944447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46002.749631944447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46002.749631944447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46002.749631944447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46002.749631944447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46002.749631944447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46002.749631944447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46002.749631944447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46002.749631944447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46002.749631944447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46002.749631944447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46002.749631944447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46002.749631944447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46002.749631944447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46002.749631944447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46002.749631944447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46002.749631944447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46002.749631944447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46002.749631944447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46002.749631944447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46002.749631944447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46002.749631944447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46002.749631944447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46002.749631944447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46002.749631944447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46002.749631944447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46002.749631944447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46002.749631944447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46002.749631944447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46002.749631944447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46002.749631944447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46002.749631944447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46002.749631944447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46002.749631944447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46002.749631944447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46002.749631944447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46002.749631944447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46002.749631944447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46002.749631944447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46002.749631944447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46002.749631944447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46002.749631944447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46002.749631944447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46002.749631944447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46002.749631944447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46002.749631944447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46002.749631944447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46002.749631944447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46002.749631944447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46002.749631944447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46002.749631944447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46002.749631944447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46002.749631944447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46002.749631944447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46002.749631944447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46002.749631944447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46002.749631944447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46002.749631944447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46002.749631944447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46002.749631944447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46002.749631944447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46002.749631944447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46002.749631944447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46002.749631944447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46002.749631944447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46002.749631944447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46002.749631944447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46002.749631944447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46002.749631944447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46002.749631944447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46002.749631944447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46002.749631944447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46002.749631944447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46002.749631944447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46002.749631944447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46002.749631944447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46002.749631944447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46002.749631944447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46002.749631944447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46002.749631944447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46002.749631944447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46002.749631944447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46002.749631944447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46002.749631944447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46002.749631944447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46002.749631944447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46002.749631944447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46002.749631944447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46002.749631944447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46002.749631944447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46002.749631944447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46002.749631944447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46002.749631944447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46002.749631944447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46002.749631944447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46002.749631944447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46002.749631944447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46002.749631944447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46002.749631944447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46002.749631944447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46002.749631944447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46002.749631944447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46002.749631944447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46002.749631944447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46002.749631944447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46002.749631944447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46002.749631944447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46002.749631944447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46002.749631944447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46002.749631944447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46002.749631944447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46002.749631944447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46002.749631944447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46002.749631944447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46002.749631944447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46002.749631944447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46002.749631944447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46002.749631944447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46002.749631944447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46002.749631944447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46002.749631944447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46002.749631944447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46002.749631944447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46002.749631944447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46002.749631944447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46002.749631944447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46002.749631944447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46002.749631944447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46002.749631944447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46002.749631944447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46002.749631944447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46002.749631944447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46002.749631944447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46002.749631944447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46002.749631944447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46002.749631944447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46002.749631944447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46002.749631944447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46002.749631944447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46002.749631944447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46002.749631944447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46002.749631944447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46002.749631944447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46002.749631944447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46002.749631944447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46002.749631944447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46002.749631944447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46002.749631944447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46002.749631944447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46002.749631944447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46002.749631944447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46002.749631944447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46002.749631944447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46002.749631944447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46002.749631944447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46002.749631944447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46002.749631944447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46002.749631944447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46002.749631944447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46002.749631944447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46002.749631944447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46002.749631944447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46002.749631944447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46002.749631944447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46002.749631944447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46002.749631944447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46002.749631944447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46002.749631944447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46002.749631944447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46002.749631944447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46002.749631944447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46002.749631944447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46002.749631944447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46002.749631944447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46002.749631944447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46002.749631944447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46002.749631944447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46002.749631944447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46002.749631944447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46002.749631944447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46002.749631944447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46002.749631944447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46002.749631944447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46002.749631944447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46002.749631944447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46002.749631944447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46002.749631944447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46002.749631944447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46002.749631944447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46002.749631944447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46002.749631944447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46002.749631944447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46002.749631944447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46002.749631944447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46002.749631944447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46002.749631944447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46002.749631944447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46002.749631944447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46002.749631944447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46002.749631944447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46002.749631944447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46002.749631944447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46002.749631944447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46002.749631944447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46002.749631944447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46002.749631944447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46002.749631944447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46002.749631944447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46002.749631944447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46002.749631944447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46002.749631944447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46002.749631944447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46002.749631944447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46002.749631944447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46002.749631944447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46002.749631944447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46002.749631944447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46002.749631944447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46002.749631944447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46002.749631944447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46002.749631944447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46002.749631944447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46002.749631944447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46002.749631944447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46002.749631944447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46002.749631944447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46002.749631944447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46002.749631944447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46002.749631944447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46002.749631944447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46002.749631944447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46002.749631944447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46002.749631944447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46002.749631944447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46002.749631944447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46002.749631944447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46002.749631944447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46002.749631944447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46002.749631944447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46002.749631944447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46002.749631944447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46002.749631944447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46002.749631944447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46002.749631944447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46002.749631944447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46002.749631944447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46002.749631944447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46002.749631944447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46002.749631944447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46002.749631944447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46002.749631944447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46002.749631944447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46002.749631944447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46002.749631944447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46002.749631944447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46002.749631944447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46002.749631944447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46002.749631944447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46002.749631944447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46002.749631944447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46002.749631944447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46002.749631944447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46002.749631944447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46002.749631944447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46002.749631944447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46002.749631944447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46002.749631944447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46002.749631944447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46002.749631944447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46002.749631944447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46002.749631944447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46002.749631944447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46002.749631944447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46002.749631944447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46002.749631944447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46002.749631944447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46002.749631944447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46002.749631944447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46002.749631944447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46002.749631944447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46002.749631944447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46002.749631944447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46002.749631944447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46002.749631944447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46002.749631944447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46002.749631944447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46002.749631944447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46002.749631944447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46002.749631944447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46002.749631944447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46002.749631944447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46002.749631944447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46002.749631944447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46002.749631944447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46002.749631944447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46002.749631944447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46002.749631944447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46002.749631944447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46002.749631944447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46002.749631944447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46002.749631944447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46002.749631944447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46002.749631944447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46002.749631944447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46002.749631944447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46002.749631944447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46002.749631944447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46002.749631944447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46002.749631944447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46002.749631944447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46002.749631944447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46002.749631944447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46002.749631944447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46002.749631944447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46002.749631944447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46002.749631944447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46002.749631944447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46002.749631944447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46002.749631944447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46002.749631944447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46002.749631944447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46002.749631944447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46002.749631944447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46002.749631944447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46002.749631944447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46002.749631944447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46002.749631944447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46002.749631944447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46002.749631944447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46002.749631944447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46002.749631944447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46002.749631944447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46002.749631944447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46002.749631944447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46002.749631944447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46002.749631944447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46002.749631944447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46002.749631944447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46002.749631944447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46002.749631944447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46002.749631944447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46002.749631944447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46002.749631944447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46002.749631944447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46002.749631944447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46002.749631944447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46002.749631944447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46002.749631944447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46002.749631944447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46002.749631944447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46002.749631944447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46002.749631944447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46002.749631944447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46002.749631944447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46002.749631944447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46002.749631944447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46002.749631944447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46002.749631944447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46002.749631944447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46002.749631944447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46002.749631944447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46002.749631944447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46002.749631944447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46002.749631944447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46002.749631944447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46002.749631944447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46002.749631944447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46002.749631944447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46002.749631944447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46002.749631944447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46002.749631944447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46002.749631944447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46002.749631944447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46002.749631944447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46002.749631944447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46002.749631944447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46002.749631944447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46002.749631944447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46002.749631944447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46002.749631944447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46002.749631944447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46002.749631944447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46002.749631944447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46002.749631944447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46002.749631944447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46002.749631944447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46002.749631944447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46002.749631944447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46002.749631944447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46002.749631944447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46002.749631944447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46002.749631944447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46002.749631944447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46002.749631944447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46002.749631944447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46002.749631944447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46002.749631944447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46002.749631944447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46002.749631944447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46002.749631944447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46002.749631944447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46002.749631944447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46002.749631944447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46002.749631944447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46002.749631944447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46002.749631944447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46002.749631944447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46002.749631944447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46002.749631944447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46002.749631944447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46002.749631944447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46002.749631944447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46002.749631944447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46002.749631944447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46002.749631944447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46002.749631944447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46002.749631944447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46002.749631944447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46002.749631944447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46002.749631944447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46002.749631944447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46002.749631944447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46002.749631944447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46002.749631944447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46002.749631944447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46002.749631944447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46002.749631944447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46002.749631944447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46002.749631944447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46002.749631944447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46002.749631944447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46002.749631944447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46002.749631944447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46002.749631944447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46002.749631944447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46002.749631944447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46002.749631944447</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299.26891435185098</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3.9554884259268874</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46002.749631944447</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46002.749631944447</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0.18610185185389128</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0.15948148148163455</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46002.749631944447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46002.749631944447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46002.749631944447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46002.749631944447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46002.749631944447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46002.749631944447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46002.749631944447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46002.749631944447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46002.749631944447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46002.749631944447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46002.749631944447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46002.749631712963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46002.749631712963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46002.749631712963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46002.749631712963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46002.749631712963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46002.749631712963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46002.749631712963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46002.749631712963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46002.749631712963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46002.749631712963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46002.749631712963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46002.749631712963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46002.749631712963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46002.749631712963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46002.749631712963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46002.749631712963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46002.749631712963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46002.749631712963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46002.749631712963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46002.749631712963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46002.749631712963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46002.749631712963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46002.749631712963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46002.749631712963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46002.749631712963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46002.749631712963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46002.749631712963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46002.749631712963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46002.749631712963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46002.749631712963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46002.749631712963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46002.749631712963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46002.749631712963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46002.749631712963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46002.749631712963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46002.749631712963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46002.749631712963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46002.749631712963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46002.749631712963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46002.749631712963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46002.749631712963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46002.749631712963</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46002.749631712963</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46002.749631712963</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46002.749631712963</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46002.749631712963</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opLeftCell="A14" workbookViewId="0">
      <selection activeCell="D10" sqref="D10"/>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110.91757175925886</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76.560754629630537</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54.088520833334769</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21.376333333333605</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5.6421435185184237</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0.63011805556016043</v>
      </c>
      <c r="H7" s="38">
        <v>46002.086875000001</v>
      </c>
      <c r="I7" s="37" t="str">
        <f>IFERROR(VLOOKUP(D7,[1]DB!A:F,6,0),"")</f>
        <v>SCECO</v>
      </c>
      <c r="J7" s="37" t="str">
        <f>IFERROR(VLOOKUP(D7,[1]DB!A:G,7,0),"")</f>
        <v>Good</v>
      </c>
      <c r="K7" s="99" t="s">
        <v>39143</v>
      </c>
      <c r="L7" s="37" t="str">
        <f>IFERROR(VLOOKUP(D7,[1]DB!A:I,9,0),"")</f>
        <v>Latis</v>
      </c>
      <c r="M7" s="37"/>
    </row>
    <row r="8" spans="1:13">
      <c r="A8" s="151" t="s">
        <v>39144</v>
      </c>
      <c r="B8" s="151" t="str">
        <f>IFERROR(VLOOKUP(D8,[1]DB!A:K,11,0),"")</f>
        <v>R5</v>
      </c>
      <c r="C8" s="151">
        <v>1</v>
      </c>
      <c r="D8" s="99" t="s">
        <v>35993</v>
      </c>
      <c r="E8" s="151" t="s">
        <v>39106</v>
      </c>
      <c r="F8" s="152">
        <v>46002.743275462963</v>
      </c>
      <c r="G8" s="153">
        <f t="shared" ref="G8:G70" ca="1" si="3">IFERROR(NOW()-F8,"")</f>
        <v>6.3562499999534339E-3</v>
      </c>
      <c r="H8" s="152">
        <v>46002.737743055557</v>
      </c>
      <c r="I8" s="151" t="str">
        <f>IFERROR(VLOOKUP(D8,[1]DB!A:F,6,0),"")</f>
        <v>Generator-SG</v>
      </c>
      <c r="J8" s="151" t="str">
        <f>IFERROR(VLOOKUP(D8,[1]DB!A:G,7,0),"")</f>
        <v>Vandalized</v>
      </c>
      <c r="K8" s="151" t="s">
        <v>39145</v>
      </c>
      <c r="L8" s="151" t="str">
        <f>IFERROR(VLOOKUP(D8,[1]DB!A:I,9,0),"")</f>
        <v>Latis</v>
      </c>
      <c r="M8" s="151"/>
    </row>
    <row r="9" spans="1:13">
      <c r="A9" s="151"/>
      <c r="B9" s="151" t="str">
        <f>IFERROR(VLOOKUP(D9,[1]DB!A:K,11,0),"")</f>
        <v/>
      </c>
      <c r="C9" s="151"/>
      <c r="D9"/>
      <c r="E9" s="151"/>
      <c r="F9" s="152"/>
      <c r="G9" s="153">
        <f t="shared" ca="1" si="3"/>
        <v>46002.749631712963</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46002.749631712963</v>
      </c>
      <c r="H10" s="152"/>
      <c r="I10" s="151" t="str">
        <f>IFERROR(VLOOKUP(D10,[1]DB!A:F,6,0),"")</f>
        <v/>
      </c>
      <c r="J10" s="151" t="str">
        <f>IFERROR(VLOOKUP(D10,[1]DB!A:G,7,0),"")</f>
        <v/>
      </c>
      <c r="K10" s="151"/>
      <c r="L10" s="151" t="str">
        <f>IFERROR(VLOOKUP(D10,[1]DB!A:I,9,0),"")</f>
        <v/>
      </c>
      <c r="M10" s="151"/>
    </row>
    <row r="11" spans="1:13">
      <c r="A11" s="151"/>
      <c r="B11" s="151" t="str">
        <f>IFERROR(VLOOKUP(D11,[1]DB!A:K,11,0),"")</f>
        <v>R5</v>
      </c>
      <c r="C11" s="151"/>
      <c r="D11" s="151" t="s">
        <v>32720</v>
      </c>
      <c r="E11" s="151"/>
      <c r="F11" s="152"/>
      <c r="G11" s="153">
        <f t="shared" ca="1" si="3"/>
        <v>46002.749631712963</v>
      </c>
      <c r="H11" s="152"/>
      <c r="I11" s="151" t="str">
        <f>IFERROR(VLOOKUP(D11,[1]DB!A:F,6,0),"")</f>
        <v>SCECO</v>
      </c>
      <c r="J11" s="151" t="str">
        <f>IFERROR(VLOOKUP(D11,[1]DB!A:G,7,0),"")</f>
        <v>Dead</v>
      </c>
      <c r="K11" s="151"/>
      <c r="L11" s="151" t="str">
        <f>IFERROR(VLOOKUP(D11,[1]DB!A:I,9,0),"")</f>
        <v>Latis</v>
      </c>
      <c r="M11" s="151"/>
    </row>
    <row r="12" spans="1:13">
      <c r="A12" s="151"/>
      <c r="B12" s="151" t="str">
        <f>IFERROR(VLOOKUP(D12,[1]DB!A:K,11,0),"")</f>
        <v/>
      </c>
      <c r="C12" s="151"/>
      <c r="D12" s="151"/>
      <c r="E12" s="151"/>
      <c r="F12" s="152"/>
      <c r="G12" s="153">
        <f t="shared" ca="1" si="3"/>
        <v>46002.749631944447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46002.749631944447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46002.749631944447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46002.749631944447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46002.749631944447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46002.749631944447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46002.749631944447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46002.749631944447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46002.749631944447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46002.749631944447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46002.749631944447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46002.749631944447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46002.749631944447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46002.749631944447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46002.749631944447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46002.749631944447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46002.749631944447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46002.749631944447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46002.749631944447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46002.749631944447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46002.749631944447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46002.749631944447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46002.749631944447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46002.749631944447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46002.749631944447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46002.749631944447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46002.749631944447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46002.749631944447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46002.749631944447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46002.749631944447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46002.749631944447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46002.749631944447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46002.749631944447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46002.749631944447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46002.749631944447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46002.749631944447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46002.749631944447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46002.749631944447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46002.749631944447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46002.749631944447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46002.749631944447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46002.749631944447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46002.749631944447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46002.749631944447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46002.749631944447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46002.749631944447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46002.749631944447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46002.749631944447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46002.749631944447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46002.749631944447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46002.749631944447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46002.749631944447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46002.749631944447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46002.749631944447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46002.749631944447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46002.749631944447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46002.749631944447</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46002.749631944447</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46002.749631944447</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46002.749631944447</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46002.749631944447</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46002.749631944447</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46002.749631944447</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46002.749631944447</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46002.749631944447</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46002.749631944447</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46002.749631944447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46002.749631944447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46002.749631944447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46002.749631944447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46002.749631944447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46002.749631944447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46002.749631944447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46002.749631944447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46002.749631944447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46002.749631944447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46002.749631944447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46002.749631944447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46002.749631944447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46002.749631944447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46002.749631944447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46002.749631944447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46002.749631944447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46002.749631944447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46002.749631944447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46002.749631944447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46002.749631944447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46002.749631944447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46002.749631944447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46002.749631944447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46002.749631944447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46002.749631944447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46002.749631944447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46002.749631944447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46002.749631944447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46002.749631944447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46002.749631944447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46002.749631944447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46002.749631944447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46002.749631944447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46002.749631944447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46002.749631944447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46002.749631944447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46002.749631944447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46002.749631944447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46002.749631944447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46002.749631944447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46002.749631944447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46002.749631944447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46002.749631944447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46002.749631944447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46002.749631944447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46002.749631944447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46002.749631944447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46002.749631944447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46002.749631944447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46002.749631944447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46002.749631944447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46002.749631944447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46002.749631944447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46002.749631944447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46002.749631944447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46002.749631944447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46002.749631944447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46002.749631944447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46002.749631944447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46002.749631944447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46002.749631944447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46002.749631944447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46002.749631944447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46002.749631944447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46002.749631944447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46002.749631944447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46002.749631944447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46002.749631944447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46002.749631944447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46002.749631944447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46002.749631944447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46002.749631944447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46002.749631944447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46002.749631944447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46002.749631944447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46002.749631944447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46002.749631944447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46002.749631944447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46002.749631944447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46002.749631944447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46002.749631944447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46002.749631944447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46002.749631944447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46002.749631944447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46002.749631944447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46002.749631944447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46002.749631944447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46002.749631944447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46002.749631944447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46002.749631944447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46002.749631944447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46002.749631944447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46002.749631944447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46002.749631944447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46002.749631944447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46002.749631944447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46002.749631944447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46002.749631944447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46002.749631944447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46002.749631944447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46002.749631944447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46002.749631944447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46002.749631944447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46002.749631944447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46002.749631944447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46002.749631944447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46002.749631944447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46002.749631944447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46002.749631944447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46002.749631944447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46002.749631944447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46002.749631944447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46002.749631944447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46002.749631944447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46002.749631944447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46002.749631944447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46002.749631944447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46002.749631944447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46002.749631944447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46002.749631944447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46002.749631944447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46002.749631944447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46002.749631944447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46002.749631944447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46002.749631944447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46002.749631944447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46002.749631944447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46002.749631944447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46002.749631944447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46002.749631944447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46002.749631944447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46002.749631944447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46002.749631944447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46002.749631944447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46002.749631944447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46002.749631944447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46002.749631944447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46002.749631944447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46002.749631944447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46002.749631944447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46002.749631944447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46002.749631944447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46002.749631944447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46002.749631944447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46002.749631944447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46002.749631944447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46002.749631944447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46002.749631944447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46002.749631944447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46002.749631944447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46002.749631944447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46002.749631944447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46002.749631944447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46002.749631944447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46002.749631944447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46002.749631944447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46002.749631944447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46002.749631944447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46002.749631944447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46002.749631944447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46002.749631944447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46002.749631944447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46002.749631944447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46002.749631944447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46002.749631944447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46002.749631944447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46002.749631944447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46002.749631944447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46002.749631944447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46002.749631944447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46002.749631944447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46002.749631944447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46002.749631944447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46002.749631944447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46002.749631944447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46002.749631944447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46002.749631944447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46002.749631944447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46002.749631944447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46002.749631944447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46002.749631944447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46002.749631944447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46002.749631944447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46002.749631944447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46002.749631944447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46002.749631944447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46002.749631944447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46002.749631944447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46002.749631944447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46002.749631944447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46002.749631944447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46002.749631944447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46002.749631944447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46002.749631944447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46002.749631944447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46002.749631944447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46002.749631944447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46002.749631944447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46002.749631944447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46002.749631944447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46002.749631944447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46002.749631944447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46002.749631944447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46002.749631944447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46002.749631944447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46002.749631944447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46002.749631944447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46002.749631944447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46002.749631944447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46002.749631944447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46002.749631944447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46002.749631944447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46002.749631944447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46002.749631944447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46002.749631944447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46002.749631944447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46002.749631944447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46002.749631944447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46002.749631944447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46002.749631944447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46002.749631944447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46002.749631944447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46002.749631944447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46002.749631944447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46002.749631944447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46002.749631944447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46002.749631944447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46002.749631944447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46002.749631944447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46002.749631944447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46002.749631944447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46002.749631944447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46002.749631944447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46002.749631944447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46002.749631944447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46002.749631944447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46002.749631944447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46002.749631944447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46002.749631944447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46002.749631944447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46002.749631944447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46002.749631944447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46002.749631944447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46002.749631944447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46002.749631944447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46002.749631944447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46002.749631944447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46002.749631944447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46002.749631944447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46002.749631944447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46002.749631944447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46002.749631944447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46002.749631944447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46002.749631944447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46002.749631944447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46002.749631944447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46002.749631944447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46002.749631944447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46002.749631944447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46002.749631944447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46002.749631944447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46002.749631944447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46002.749631944447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46002.749631944447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46002.749631944447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46002.749631944447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46002.749631944447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46002.749631944447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46002.749631944447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46002.749631944447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46002.749631944447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46002.749631944447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46002.749631944447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46002.749631944447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46002.749631944447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46002.749631944447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46002.749631944447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46002.749631944447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46002.749631944447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46002.749631944447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46002.749631944447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46002.749631944447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46002.749631944447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46002.749631944447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46002.749631944447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46002.749631944447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46002.749631944447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46002.749631944447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46002.749631944447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46002.749631944447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46002.749631944447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46002.749631944447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46002.749631944447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46002.749631944447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46002.749631944447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46002.749631944447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46002.749631944447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46002.749631944447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46002.749631944447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46002.749631944447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46002.749631944447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46002.749631944447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46002.749631944447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46002.749631944447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46002.749631944447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46002.749631944447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46002.749631944447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46002.749631944447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46002.749631944447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46002.749631944447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46002.749631944447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46002.749631944447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46002.749631944447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46002.749631944447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46002.749631944447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46002.749631944447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46002.749631944447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46002.749631944447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46002.749631944447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46002.749631944447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46002.749631944447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46002.749631944447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46002.749631944447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46002.749631944447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46002.749631944447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46002.749631944447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46002.749631944447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46002.749631944447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46002.749631944447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46002.749631944447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46002.749631944447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46002.749631944447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46002.749631944447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46002.749631944447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46002.749631944447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46002.749631944447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46002.749631944447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46002.749631944447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46002.749631944447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46002.749631944447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46002.749631944447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46002.749631944447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46002.749631944447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46002.749631944447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46002.749631944447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46002.749631944447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46002.749631944447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46002.749631944447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46002.749631944447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46002.749631944447</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46002.749631944447</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2025-12-11T15:01:38Z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