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85" documentId="120_S{2AC9BD13-BADA-5192-A53E-5A8FF88502F6}" xr6:coauthVersionLast="47" xr6:coauthVersionMax="47" xr10:uidLastSave="{0FB29402-41FE-4F8E-A5DE-B74F2B30594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<sst xmlns="http://schemas.openxmlformats.org/spreadsheetml/2006/main" count="180289" uniqueCount="39127">
  <si>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</si>
  <si>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</si>
  <si>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</si>
  <si>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</si>
  <si>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</si>
  <si>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</si>
  <si>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</si>
  <si>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</si>
  <si>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</si>
  <si>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</si>
  <si>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</si>
  <si>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</si>
  <si>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</si>
  <si>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</si>
  <si>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</si>
  <si>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</si>
  <si>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</si>
  <si>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</si>
  <si>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</si>
  <si>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</si>
  <si>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</si>
  <si>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</si>
  <si>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</si>
  <si>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</si>
  <si>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</si>
  <si>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</si>
  <si>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</si>
  <si>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</si>
  <si>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</si>
  <si>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</si>
  <si>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</si>
  <si>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</si>
  <si>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</si>
  <si>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</si>
  <si>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</si>
  <si>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</si>
  <si>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</si>
  <si>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</si>
  <si>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</si>
  <si>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</si>
  <si>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</si>
  <si>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</si>
  <si>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</si>
  <si>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</si>
  <si>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</si>
  <si>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</si>
  <si>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</si>
  <si>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</si>
  <si>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</si>
  <si>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</si>
  <si>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</si>
  <si>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</si>
  <si>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</si>
  <si>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</si>
  <si>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</si>
  <si>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</si>
  <si>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</si>
  <si>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</si>
  <si>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</si>
  <si>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</si>
  <si>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</si>
  <si>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</si>
  <si>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</si>
  <si>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</si>
  <si>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</si>
  <si>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</si>
  <si>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</si>
  <si>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</si>
  <si>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</si>
  <si>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</si>
  <si>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</si>
  <si>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</si>
  <si>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</si>
  <si>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</si>
  <si>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</si>
  <si>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</si>
  <si>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</si>
  <si>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</si>
  <si>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</si>
  <si>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</si>
  <si>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</si>
  <si>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</si>
  <si>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</si>
  <si>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</si>
  <si>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</si>
  <si>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</si>
  <si>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</si>
  <si>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</si>
  <si>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</si>
  <si>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</si>
  <si>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</si>
  <si>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</si>
  <si>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</si>
  <si>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</si>
  <si>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</si>
  <si>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</si>
  <si>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</si>
  <si>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</si>
  <si>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</si>
  <si>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</si>
  <si>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</si>
  <si>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</si>
  <si>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</si>
  <si>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</si>
  <si>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</si>
  <si>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</si>
  <si>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</si>
  <si>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</si>
  <si>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</si>
  <si>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</si>
  <si>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</si>
  <si>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</si>
  <si>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</si>
  <si>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</si>
  <si>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</si>
  <si>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</si>
  <si>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</si>
  <si>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</si>
  <si>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</si>
  <si>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</si>
  <si>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</si>
  <si>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</si>
  <si>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</si>
  <si>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</si>
  <si>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</si>
  <si>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</si>
  <si>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</si>
  <si>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</si>
  <si>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</si>
  <si>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</si>
  <si>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</si>
  <si>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</si>
  <si>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</si>
  <si>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</si>
  <si>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</si>
  <si>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</si>
  <si>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</si>
  <si>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</si>
  <si>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</si>
  <si>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</si>
  <si>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</si>
  <si>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</si>
  <si>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</si>
  <si>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</si>
  <si>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</si>
  <si>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</si>
  <si>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</si>
  <si>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</si>
  <si>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</si>
  <si>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</si>
  <si>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</si>
  <si>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</si>
  <si>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</si>
  <si>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</si>
  <si>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</si>
  <si>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</si>
  <si>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</si>
  <si>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</si>
  <si>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</si>
  <si>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</si>
  <si>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</si>
  <si>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</si>
  <si>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</si>
  <si>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</si>
  <si>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</si>
  <si>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</si>
  <si>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</si>
  <si>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</si>
  <si>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</si>
  <si>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</si>
  <si>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</si>
  <si>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</si>
  <si>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</si>
  <si>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</si>
  <si>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</si>
  <si>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</si>
  <si>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</si>
  <si>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</si>
  <si>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</si>
  <si>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</si>
  <si>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</si>
  <si>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</si>
  <si>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</si>
  <si>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</si>
  <si>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</si>
  <si>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</si>
  <si>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</si>
  <si>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</si>
  <si>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</si>
  <si>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</si>
  <si>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</si>
  <si>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</si>
  <si>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</si>
  <si>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</si>
  <si>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</si>
  <si>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</si>
  <si>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</si>
  <si>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</si>
  <si>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</si>
  <si>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</si>
  <si>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</si>
  <si>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</si>
  <si>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</si>
  <si>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</si>
  <si>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</si>
  <si>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</si>
  <si>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</si>
  <si>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</si>
  <si>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</si>
  <si>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</si>
  <si>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</si>
  <si>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</si>
  <si>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</si>
  <si>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</si>
  <si>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</si>
  <si>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</si>
  <si>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</si>
  <si>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</si>
  <si>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</si>
  <si>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</si>
  <si>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</si>
  <si>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</si>
  <si>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</si>
  <si>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</si>
  <si>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</si>
  <si>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</si>
  <si>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</si>
  <si>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</si>
  <si>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</si>
  <si>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</si>
  <si>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</si>
  <si>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</si>
  <si>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</si>
  <si>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</si>
  <si>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</si>
  <si>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</si>
  <si>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</si>
  <si>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</si>
  <si>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</si>
  <si>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</si>
  <si>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</si>
  <si>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</si>
  <si>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</si>
  <si>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</si>
  <si>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</si>
  <si>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</si>
  <si>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</si>
  <si>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</si>
  <si>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</si>
  <si>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</si>
  <si>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</si>
  <si>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</si>
  <si>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</si>
  <si>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</si>
  <si>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</si>
  <si>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</si>
  <si>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</si>
  <si>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</si>
  <si>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</si>
  <si>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</si>
  <si>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</si>
  <si>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</si>
  <si>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</si>
  <si>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</si>
  <si>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</si>
  <si>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</si>
  <si>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</si>
  <si>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</si>
  <si>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</si>
  <si>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</si>
  <si>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</si>
  <si>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</si>
  <si>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</si>
  <si>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</si>
  <si>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</si>
  <si>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</si>
  <si>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</si>
  <si>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</si>
  <si>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</si>
  <si>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</si>
  <si>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</si>
  <si>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</si>
  <si>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</si>
  <si>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</si>
  <si>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</si>
  <si>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</si>
  <si>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</si>
  <si>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</si>
  <si>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</si>
  <si>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</si>
  <si>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</si>
  <si>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</si>
  <si>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</si>
  <si>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</si>
  <si>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</si>
  <si>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</si>
  <si>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</si>
  <si>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</si>
  <si>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</si>
  <si>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</si>
  <si>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</si>
  <si>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</si>
  <si>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</si>
  <si>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</si>
  <si>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</si>
  <si>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</si>
  <si>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</si>
  <si>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</si>
  <si>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</si>
  <si>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</si>
  <si>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</si>
  <si>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</si>
  <si>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</si>
  <si>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</si>
  <si>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</si>
  <si>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</si>
  <si>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</si>
  <si>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</si>
  <si>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</si>
  <si>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</si>
  <si>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</si>
  <si>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</si>
  <si>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</si>
  <si>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</si>
  <si>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</si>
  <si>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</si>
  <si>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</si>
  <si>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</si>
  <si>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</si>
  <si>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</si>
  <si>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</si>
  <si>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</si>
  <si>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</si>
  <si>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</si>
  <si>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</si>
  <si>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</si>
  <si>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</si>
  <si>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</si>
  <si>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</si>
  <si>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</si>
  <si>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</si>
  <si>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</si>
  <si>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</si>
  <si>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</si>
  <si>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</si>
  <si>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</si>
  <si>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</si>
  <si>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</si>
  <si>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</si>
  <si>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</si>
  <si>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</si>
  <si>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</si>
  <si>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</si>
  <si>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</si>
  <si>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</si>
  <si>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</si>
  <si>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</si>
  <si>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</si>
  <si>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</si>
  <si>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</si>
  <si>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</si>
  <si>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</si>
  <si>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</si>
  <si>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</si>
  <si>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</si>
  <si>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</si>
  <si>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</si>
  <si>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</si>
  <si>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</si>
  <si>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</si>
  <si>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</si>
  <si>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</si>
  <si>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</si>
  <si>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</si>
  <si>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</si>
  <si>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</si>
  <si>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</si>
  <si>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</si>
  <si>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</si>
  <si>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</si>
  <si>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</si>
  <si>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</si>
  <si>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</si>
  <si>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</si>
  <si>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</si>
  <si>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</si>
  <si>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</si>
  <si>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</si>
  <si>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</si>
  <si>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</si>
  <si>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</si>
  <si>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</si>
  <si>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</si>
  <si>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</si>
  <si>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</si>
  <si>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</si>
  <si>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</si>
  <si>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</si>
  <si>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</si>
  <si>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</si>
  <si>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</si>
  <si>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</si>
  <si>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</si>
  <si>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</si>
  <si>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</si>
  <si>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</si>
  <si>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</si>
  <si>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</si>
  <si>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</si>
  <si>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</si>
  <si>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</si>
  <si>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</si>
  <si>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</si>
  <si>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</si>
  <si>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</si>
  <si>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</si>
  <si>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</si>
  <si>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</si>
  <si>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</si>
  <si>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</si>
  <si>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</si>
  <si>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</si>
  <si>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</si>
  <si>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</si>
  <si>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</si>
  <si>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</si>
  <si>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</si>
  <si>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</si>
  <si>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</si>
  <si>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</si>
  <si>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</si>
  <si>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</si>
  <si>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</si>
  <si>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</si>
  <si>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</si>
  <si>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</si>
  <si>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</si>
  <si>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</si>
  <si>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</si>
  <si>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</si>
  <si>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</si>
  <si>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</si>
  <si>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</si>
  <si>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</si>
  <si>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</si>
  <si>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</si>
  <si>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</si>
  <si>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</si>
  <si>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</si>
  <si>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</si>
  <si>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</si>
  <si>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</si>
  <si>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</si>
  <si>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</si>
  <si>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</si>
  <si>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</si>
  <si>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</si>
  <si>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</si>
  <si>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</si>
  <si>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</si>
  <si>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</si>
  <si>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</si>
  <si>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</si>
  <si>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</si>
  <si>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</si>
  <si>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</si>
  <si>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</si>
  <si>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</si>
  <si>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</si>
  <si>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</si>
  <si>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</si>
  <si>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</si>
  <si>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</si>
  <si>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</si>
  <si>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</si>
  <si>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</si>
  <si>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</si>
  <si>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</si>
  <si>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</si>
  <si>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</si>
  <si>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</si>
  <si>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</si>
  <si>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</si>
  <si>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</si>
  <si>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</si>
  <si>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</si>
  <si>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</si>
  <si>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</si>
  <si>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</si>
  <si>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</si>
  <si>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</si>
  <si>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</si>
  <si>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</si>
  <si>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</si>
  <si>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</si>
  <si>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</si>
  <si>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</si>
  <si>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</si>
  <si>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</si>
  <si>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</si>
  <si>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</si>
  <si>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</si>
  <si>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</si>
  <si>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</si>
  <si>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</si>
  <si>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</si>
  <si>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</si>
  <si>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</si>
  <si>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</si>
  <si>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</si>
  <si>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</si>
  <si>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</si>
  <si>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</si>
  <si>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</si>
  <si>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</si>
  <si>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</si>
  <si>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</si>
  <si>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</si>
  <si>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</si>
  <si>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</si>
  <si>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</si>
  <si>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</si>
  <si>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</si>
  <si>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</si>
  <si>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</si>
  <si>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</si>
  <si>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</si>
  <si>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</si>
  <si>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</si>
  <si>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</si>
  <si>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</si>
  <si>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</si>
  <si>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</si>
  <si>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</si>
  <si>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</si>
  <si>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</si>
  <si>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</si>
  <si>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</si>
  <si>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</si>
  <si>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</si>
  <si>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</si>
  <si>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</si>
  <si>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</si>
  <si>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</si>
  <si>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</si>
  <si>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</si>
  <si>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</si>
  <si>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</si>
  <si>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</si>
  <si>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</si>
  <si>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</si>
  <si>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</si>
  <si>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</si>
  <si>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</si>
  <si>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</si>
  <si>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</si>
  <si>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</si>
  <si>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</si>
  <si>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</si>
  <si>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</si>
  <si>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</si>
  <si>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</si>
  <si>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</si>
  <si>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</si>
  <si>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</si>
  <si>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</si>
  <si>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</si>
  <si>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</si>
  <si>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</si>
  <si>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</si>
  <si>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</si>
  <si>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</si>
  <si>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</si>
  <si>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</si>
  <si>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</si>
  <si>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</si>
  <si>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</si>
  <si>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</si>
  <si>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</si>
  <si>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</si>
  <si>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</si>
  <si>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</si>
  <si>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</si>
  <si>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</si>
  <si>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</si>
  <si>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</si>
  <si>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</si>
  <si>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</si>
  <si>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</si>
  <si>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</si>
  <si>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</si>
  <si>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</si>
  <si>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</si>
  <si>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</si>
  <si>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</si>
  <si>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</si>
  <si>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</si>
  <si>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</si>
  <si>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</si>
  <si>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</si>
  <si>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</si>
  <si>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</si>
  <si>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</si>
  <si>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</si>
  <si>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</si>
  <si>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</si>
  <si>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</si>
  <si>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</si>
  <si>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</si>
  <si>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</si>
  <si>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</si>
  <si>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</si>
  <si>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</si>
  <si>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</si>
  <si>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</si>
  <si>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</si>
  <si>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</si>
  <si>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</si>
  <si>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</si>
  <si>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</si>
  <si>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</si>
  <si>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</si>
  <si>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</si>
  <si>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</si>
  <si>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</si>
  <si>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</si>
  <si>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</si>
  <si>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</si>
  <si>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</si>
  <si>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</si>
  <si>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</si>
  <si>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</si>
  <si>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</si>
  <si>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</si>
  <si>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</si>
  <si>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</si>
  <si>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</si>
  <si>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</si>
  <si>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</si>
  <si>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</si>
  <si>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</si>
  <si>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</si>
  <si>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</si>
  <si>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</si>
  <si>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</si>
  <si>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</si>
  <si>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</si>
  <si>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</si>
  <si>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</si>
  <si>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</si>
  <si>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</si>
  <si>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</si>
  <si>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</si>
  <si>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</si>
  <si>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</si>
  <si>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</si>
  <si>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</si>
  <si>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</si>
  <si>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</si>
  <si>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</si>
  <si>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</si>
  <si>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</si>
  <si>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</si>
  <si>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</si>
  <si>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</si>
  <si>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</si>
  <si>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</si>
  <si>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</si>
  <si>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</si>
  <si>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</si>
  <si>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</si>
  <si>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</si>
  <si>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</si>
  <si>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</si>
  <si>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</si>
  <si>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</si>
  <si>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</si>
  <si>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</si>
  <si>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</si>
  <si>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</si>
  <si>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</si>
  <si>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</si>
  <si>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</si>
  <si>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</si>
  <si>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</si>
  <si>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</si>
  <si>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</si>
  <si>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</si>
  <si>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</si>
  <si>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</si>
  <si>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</si>
  <si>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</si>
  <si>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</si>
  <si>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</si>
  <si>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</si>
  <si>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</si>
  <si>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</si>
  <si>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</si>
  <si>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</si>
  <si>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</si>
  <si>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</si>
  <si>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</si>
  <si>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</si>
  <si>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</si>
  <si>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</si>
  <si>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</si>
  <si>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</si>
  <si>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</si>
  <si>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</si>
  <si>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</si>
  <si>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</si>
  <si>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</si>
  <si>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</si>
  <si>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</si>
  <si>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</si>
  <si>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</si>
  <si>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</si>
  <si>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</si>
  <si>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</si>
  <si>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</si>
  <si>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</si>
  <si>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</si>
  <si>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</si>
  <si>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</si>
  <si>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</si>
  <si>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</si>
  <si>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</si>
  <si>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</si>
  <si>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</si>
  <si>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</si>
  <si>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</si>
  <si>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</si>
  <si>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</si>
  <si>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</si>
  <si>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</si>
  <si>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</si>
  <si>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</si>
  <si>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</si>
  <si>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</si>
  <si>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</si>
  <si>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</si>
  <si>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</si>
  <si>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</si>
  <si>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</si>
  <si>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</si>
  <si>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</si>
  <si>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</si>
  <si>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</si>
  <si>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</si>
  <si>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</si>
  <si>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</si>
  <si>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</si>
  <si>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</si>
  <si>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</si>
  <si>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</si>
  <si>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</si>
  <si>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</si>
  <si>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</si>
  <si>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</si>
  <si>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</si>
  <si>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</si>
  <si>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</si>
  <si>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</si>
  <si>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</si>
  <si>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</si>
  <si>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</si>
  <si>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</si>
  <si>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</si>
  <si>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</si>
  <si>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</si>
  <si>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</si>
  <si>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</si>
  <si>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</si>
  <si>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</si>
  <si>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</si>
  <si>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</si>
  <si>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</si>
  <si>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</si>
  <si>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</si>
  <si>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</si>
  <si>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</si>
  <si>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</si>
  <si>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</si>
  <si>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</si>
  <si>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</si>
  <si>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</si>
  <si>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</si>
  <si>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</si>
  <si>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</si>
  <si>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</si>
  <si>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</si>
  <si>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</si>
  <si>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</si>
  <si>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</si>
  <si>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</si>
  <si>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</si>
  <si>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</si>
  <si>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</si>
  <si>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</si>
  <si>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</si>
  <si>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</si>
  <si>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</si>
  <si>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</si>
  <si>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</si>
  <si>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</si>
  <si>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</si>
  <si>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</si>
  <si>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</si>
  <si>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</si>
  <si>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</si>
  <si>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</si>
  <si>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</si>
  <si>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</si>
  <si>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</si>
  <si>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</si>
  <si>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</si>
  <si>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</si>
  <si>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</si>
  <si>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</si>
  <si>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</si>
  <si>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</si>
  <si>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</si>
  <si>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</si>
  <si>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</si>
  <si>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</si>
  <si>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</si>
  <si>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</si>
  <si>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</si>
  <si>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</si>
  <si>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</si>
  <si>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</si>
  <si>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</si>
  <si>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</si>
  <si>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</si>
  <si>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</si>
  <si>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</si>
  <si>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</si>
  <si>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</si>
  <si>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</si>
  <si>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</si>
  <si>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</si>
  <si>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</si>
  <si>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</si>
  <si>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</si>
  <si>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</si>
  <si>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</si>
  <si>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</si>
  <si>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</si>
  <si>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</si>
  <si>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</si>
  <si>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</si>
  <si>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</si>
  <si>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</si>
  <si>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</si>
  <si>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</si>
  <si>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</si>
  <si>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</si>
  <si>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</si>
  <si>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</si>
  <si>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</si>
  <si>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</si>
  <si>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</si>
  <si>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</si>
  <si>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</si>
  <si>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</si>
  <si>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</si>
  <si>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</si>
  <si>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</si>
  <si>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</si>
  <si>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</si>
  <si>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</si>
  <si>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</si>
  <si>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</si>
  <si>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</si>
  <si>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</si>
  <si>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</si>
  <si>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</si>
  <si>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</si>
  <si>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</si>
  <si>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</si>
  <si>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</si>
  <si>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</si>
  <si>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</si>
  <si>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</si>
  <si>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</si>
  <si>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</si>
  <si>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</si>
  <si>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</si>
  <si>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</si>
  <si>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</si>
  <si>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</si>
  <si>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</si>
  <si>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</si>
  <si>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</si>
  <si>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</si>
  <si>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</si>
  <si>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</si>
  <si>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</si>
  <si>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</si>
  <si>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</si>
  <si>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</si>
  <si>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</si>
  <si>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</si>
  <si>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</si>
  <si>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</si>
  <si>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</si>
  <si>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</si>
  <si>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</si>
  <si>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</si>
  <si>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</si>
  <si>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</si>
  <si>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</si>
  <si>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</si>
  <si>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</si>
  <si>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</si>
  <si>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</si>
  <si>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</si>
  <si>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</si>
  <si>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</si>
  <si>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</si>
  <si>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</si>
  <si>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</si>
  <si>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</si>
  <si>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</si>
  <si>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</si>
  <si>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</si>
  <si>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</si>
  <si>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</si>
  <si>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</si>
  <si>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</si>
  <si>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</si>
  <si>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</si>
  <si>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</si>
  <si>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</si>
  <si>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</si>
  <si>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</si>
  <si>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</si>
  <si>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</si>
  <si>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</si>
  <si>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</si>
  <si>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</si>
  <si>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</si>
  <si>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</si>
  <si>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</si>
  <si>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</si>
  <si>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</si>
  <si>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</si>
  <si>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</si>
  <si>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</si>
  <si>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</si>
  <si>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</si>
  <si>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</si>
  <si>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</si>
  <si>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</si>
  <si>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</si>
  <si>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</si>
  <si>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</si>
  <si>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</si>
  <si>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</si>
  <si>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</si>
  <si>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</si>
  <si>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</si>
  <si>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</si>
  <si>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</si>
  <si>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</si>
  <si>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</si>
  <si>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</si>
  <si>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</si>
  <si>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</si>
  <si>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</si>
  <si>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</si>
  <si>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</si>
  <si>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</si>
  <si>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</si>
  <si>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</si>
  <si>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</si>
  <si>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</si>
  <si>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</si>
  <si>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</si>
  <si>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</si>
  <si>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</si>
  <si>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</si>
  <si>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</si>
  <si>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</si>
  <si>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</si>
  <si>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</si>
  <si>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</si>
  <si>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</si>
  <si>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</si>
  <si>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</si>
  <si>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</si>
  <si>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</si>
  <si>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</si>
  <si>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</si>
  <si>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</si>
  <si>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</si>
  <si>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</si>
  <si>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</si>
  <si>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</si>
  <si>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</si>
  <si>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</si>
  <si>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</si>
  <si>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</si>
  <si>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</si>
  <si>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</si>
  <si>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</si>
  <si>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</si>
  <si>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</si>
  <si>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</si>
  <si>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</si>
  <si>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</si>
  <si>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</si>
  <si>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</si>
  <si>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</si>
  <si>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</si>
  <si>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</si>
  <si>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</si>
  <si>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</si>
  <si>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</si>
  <si>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</si>
  <si>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</si>
  <si>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</si>
  <si>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</si>
  <si>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</si>
  <si>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</si>
  <si>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</si>
  <si>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</si>
  <si>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</si>
  <si>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</si>
  <si>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</si>
  <si>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</si>
  <si>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</si>
  <si>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</si>
  <si>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</si>
  <si>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</si>
  <si>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</si>
  <si>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</si>
  <si>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</si>
  <si>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</si>
  <si>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</si>
  <si>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</si>
  <si>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</si>
  <si>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</si>
  <si>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</si>
  <si>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</si>
  <si>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</si>
  <si>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</si>
  <si>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</si>
  <si>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</si>
  <si>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</si>
  <si>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</si>
  <si>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</si>
  <si>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</si>
  <si>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</si>
  <si>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</si>
  <si>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</si>
  <si>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</si>
  <si>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</si>
  <si>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</si>
  <si>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</si>
  <si>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</si>
  <si>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</si>
  <si>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</si>
  <si>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</si>
  <si>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</si>
  <si>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</si>
  <si>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</si>
  <si>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</si>
  <si>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</si>
  <si>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</si>
  <si>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</si>
  <si>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</si>
  <si>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</si>
  <si>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</si>
  <si>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</si>
  <si>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</si>
  <si>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</si>
  <si>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</si>
  <si>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</si>
  <si>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</si>
  <si>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</si>
  <si>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</si>
  <si>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</si>
  <si>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</si>
  <si>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</si>
  <si>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</si>
  <si>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</si>
  <si>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</si>
  <si>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</si>
  <si>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</si>
  <si>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</si>
  <si>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</si>
  <si>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</si>
  <si>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</si>
  <si>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</si>
  <si>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</si>
  <si>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</si>
  <si>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</si>
  <si>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</si>
  <si>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</si>
  <si>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</si>
  <si>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</si>
  <si>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</si>
  <si>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</si>
  <si>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</si>
  <si>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</si>
  <si>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</si>
  <si>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</si>
  <si>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</si>
  <si>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</si>
  <si>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</si>
  <si>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</si>
  <si>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</si>
  <si>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</si>
  <si>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</si>
  <si>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</si>
  <si>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</si>
  <si>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</si>
  <si>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</si>
  <si>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</si>
  <si>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</si>
  <si>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</si>
  <si>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</si>
  <si>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</si>
  <si>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</si>
  <si>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</si>
  <si>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</si>
  <si>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</si>
  <si>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</si>
  <si>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</si>
  <si>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</si>
  <si>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</si>
  <si>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</si>
  <si>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</si>
  <si>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</si>
  <si>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</si>
  <si>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</si>
  <si>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</si>
  <si>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</si>
  <si>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</si>
  <si>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</si>
  <si>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</si>
  <si>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</si>
  <si>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</si>
  <si>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</si>
  <si>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</si>
  <si>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</si>
  <si>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</si>
  <si>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</si>
  <si>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</si>
  <si>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</si>
  <si>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</si>
  <si>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</si>
  <si>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</si>
  <si>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</si>
  <si>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</si>
  <si>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</si>
  <si>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</si>
  <si>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</si>
  <si>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</si>
  <si>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</si>
  <si>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</si>
  <si>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</si>
  <si>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</si>
  <si>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</si>
  <si>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</si>
  <si>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</si>
  <si>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</si>
  <si>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</si>
  <si>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</si>
  <si>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</si>
  <si>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</si>
  <si>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</si>
  <si>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</si>
  <si>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</si>
  <si>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</si>
  <si>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</si>
  <si>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</si>
  <si>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</si>
  <si>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</si>
  <si>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</si>
  <si>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</si>
  <si>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</si>
  <si>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</si>
  <si>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</si>
  <si>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</si>
  <si>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</si>
  <si>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</si>
  <si>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</si>
  <si>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</si>
  <si>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</si>
  <si>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</si>
  <si>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</si>
  <si>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</si>
  <si>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</si>
  <si>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</si>
  <si>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</si>
  <si>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</si>
  <si>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</si>
  <si>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</si>
  <si>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</si>
  <si>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</si>
  <si>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</si>
  <si>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</si>
  <si>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</si>
  <si>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</si>
  <si>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</si>
  <si>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</si>
  <si>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</si>
  <si>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</si>
  <si>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</si>
  <si>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</si>
  <si>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</si>
  <si>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</si>
  <si>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</si>
  <si>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</si>
  <si>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</si>
  <si>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</si>
  <si>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</si>
  <si>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</si>
  <si>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</si>
  <si>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</si>
  <si>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</si>
  <si>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</si>
  <si>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</si>
  <si>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</si>
  <si>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</si>
  <si>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</si>
  <si>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</si>
  <si>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</si>
  <si>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</si>
  <si>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</si>
  <si>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</si>
  <si>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</si>
  <si>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</si>
  <si>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</si>
  <si>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</si>
  <si>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</si>
  <si>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</si>
  <si>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</si>
  <si>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</si>
  <si>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</si>
  <si>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</si>
  <si>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</si>
  <si>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</si>
  <si>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</si>
  <si>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</si>
  <si>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</si>
  <si>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</si>
  <si>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</si>
  <si>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</si>
  <si>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</si>
  <si>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</si>
  <si>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</si>
  <si>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</si>
  <si>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</si>
  <si>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</si>
  <si>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</si>
  <si>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</si>
  <si>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</si>
  <si>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</si>
  <si>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</si>
  <si>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</si>
  <si>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</si>
  <si>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</si>
  <si>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</si>
  <si>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</si>
  <si>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</si>
  <si>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</si>
  <si>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</si>
  <si>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</si>
  <si>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</si>
  <si>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</si>
  <si>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</si>
  <si>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</si>
  <si>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</si>
  <si>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</si>
  <si>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</si>
  <si>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</si>
  <si>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</si>
  <si>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</si>
  <si>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</si>
  <si>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</si>
  <si>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</si>
  <si>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</si>
  <si>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</si>
  <si>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</si>
  <si>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</si>
  <si>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</si>
  <si>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</si>
  <si>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</si>
  <si>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</si>
  <si>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</si>
  <si>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</si>
  <si>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</si>
  <si>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</si>
  <si>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</si>
  <si>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</si>
  <si>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</si>
  <si>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</si>
  <si>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</si>
  <si>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</si>
  <si>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</si>
  <si>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</si>
  <si>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</si>
  <si>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</si>
  <si>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</si>
  <si>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</si>
  <si>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</si>
  <si>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</si>
  <si>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</si>
  <si>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</si>
  <si>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</si>
  <si>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</si>
  <si>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</si>
  <si>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</si>
  <si>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</si>
  <si>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</si>
  <si>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</si>
  <si>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</si>
  <si>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</si>
  <si>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</si>
  <si>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</si>
  <si>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</si>
  <si>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</si>
  <si>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</si>
  <si>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</si>
  <si>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</si>
  <si>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</si>
  <si>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</si>
  <si>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</si>
  <si>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</si>
  <si>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</si>
  <si>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</si>
  <si>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</si>
  <si>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</si>
  <si>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</si>
  <si>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</si>
  <si>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</si>
  <si>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</si>
  <si>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</si>
  <si>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</si>
  <si>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</si>
  <si>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</si>
  <si>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</si>
  <si>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</si>
  <si>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</si>
  <si>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</si>
  <si>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</si>
  <si>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</si>
  <si>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</si>
  <si>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</si>
  <si>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</si>
  <si>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</si>
  <si>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</si>
  <si>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</si>
  <si>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</si>
  <si>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</si>
  <si>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</si>
  <si>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</si>
  <si>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</si>
  <si>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</si>
  <si>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</si>
  <si>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</si>
  <si>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</si>
  <si>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</si>
  <si>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</si>
  <si>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</si>
  <si>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</si>
  <si>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</si>
  <si>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</si>
  <si>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</si>
  <si>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</si>
  <si>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</si>
  <si>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</si>
  <si>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</si>
  <si>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</si>
  <si>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</si>
  <si>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</si>
  <si>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</si>
  <si>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</si>
  <si>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</si>
  <si>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</si>
  <si>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</si>
  <si>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</si>
  <si>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</si>
  <si>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</si>
  <si>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</si>
  <si>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</si>
  <si>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</si>
  <si>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</si>
  <si>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</si>
  <si>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</si>
  <si>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</si>
  <si>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</si>
  <si>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</si>
  <si>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</si>
  <si>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</si>
  <si>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</si>
  <si>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</si>
  <si>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</si>
  <si>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</si>
  <si>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</si>
  <si>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</si>
  <si>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</si>
  <si>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</si>
  <si>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</si>
  <si>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</si>
  <si>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</si>
  <si>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</si>
  <si>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</si>
  <si>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</si>
  <si>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</si>
  <si>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</si>
  <si>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</si>
  <si>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</si>
  <si>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</si>
  <si>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</si>
  <si>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</si>
  <si>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</si>
  <si>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</si>
  <si>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</si>
  <si>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</si>
  <si>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</si>
  <si>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</si>
  <si>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</si>
  <si>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</si>
  <si>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</si>
  <si>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</si>
  <si>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</si>
  <si>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</si>
  <si>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</si>
  <si>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</si>
  <si>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</si>
  <si>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</si>
  <si>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</si>
  <si>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</si>
  <si>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</si>
  <si>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</si>
  <si>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</si>
  <si>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</si>
  <si>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</si>
  <si>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</si>
  <si>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</si>
  <si>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</si>
  <si>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</si>
  <si>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</si>
  <si>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</si>
  <si>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</si>
  <si>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</si>
  <si>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</si>
  <si>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</si>
  <si>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</si>
  <si>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</si>
  <si>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</si>
  <si>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</si>
  <si>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</si>
  <si>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</si>
  <si>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</si>
  <si>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</si>
  <si>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</si>
  <si>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</si>
  <si>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</si>
  <si>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</si>
  <si>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</si>
  <si>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</si>
  <si>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</si>
  <si>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</si>
  <si>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</si>
  <si>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</si>
  <si>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</si>
  <si>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</si>
  <si>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</si>
  <si>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</si>
  <si>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</si>
  <si>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</si>
  <si>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</si>
  <si>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</si>
  <si>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</si>
  <si>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</si>
  <si>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</si>
  <si>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</si>
  <si>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</si>
  <si>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</si>
  <si>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</si>
  <si>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</si>
  <si>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</si>
  <si>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</si>
  <si>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</si>
  <si>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</si>
  <si>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</si>
  <si>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</si>
  <si>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</si>
  <si>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</si>
  <si>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</si>
  <si>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</si>
  <si>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</si>
  <si>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</si>
  <si>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</si>
  <si>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</si>
  <si>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</si>
  <si>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</si>
  <si>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</si>
  <si>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</si>
  <si>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</si>
  <si>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</si>
  <si>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</si>
  <si>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</si>
  <si>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</si>
  <si>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</si>
  <si>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</si>
  <si>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</si>
  <si>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</si>
  <si>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</si>
  <si>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</si>
  <si>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</si>
  <si>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</si>
  <si>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</si>
  <si>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</si>
  <si>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</si>
  <si>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</si>
  <si>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</si>
  <si>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</si>
  <si>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</si>
  <si>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</si>
  <si>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</si>
  <si>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</si>
  <si>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</si>
  <si>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</si>
  <si>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</si>
  <si>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</si>
  <si>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</si>
  <si>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</si>
  <si>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</si>
  <si>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</si>
  <si>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</si>
  <si>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</si>
  <si>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</si>
  <si>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</si>
  <si>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</si>
  <si>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</si>
  <si>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</si>
  <si>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</si>
  <si>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</si>
  <si>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</si>
  <si>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</si>
  <si>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</si>
  <si>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</si>
  <si>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</si>
  <si>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</si>
  <si>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</si>
  <si>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</si>
  <si>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</si>
  <si>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</si>
  <si>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</si>
  <si>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</si>
  <si>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</si>
  <si>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</si>
  <si>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</si>
  <si>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</si>
  <si>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</si>
  <si>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</si>
  <si>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</si>
  <si>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</si>
  <si>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</si>
  <si>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</si>
  <si>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</si>
  <si>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</si>
  <si>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</si>
  <si>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</si>
  <si>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</si>
  <si>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</si>
  <si>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</si>
  <si>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</si>
  <si>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</si>
  <si>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</si>
  <si>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</si>
  <si>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</si>
  <si>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</si>
  <si>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</si>
  <si>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</si>
  <si>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</si>
  <si>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</si>
  <si>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</si>
  <si>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</si>
  <si>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</si>
  <si>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</si>
  <si>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</si>
  <si>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</si>
  <si>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</si>
  <si>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</si>
  <si>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</si>
  <si>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</si>
  <si>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</si>
  <si>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</si>
  <si>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</si>
  <si>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</si>
  <si>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</si>
  <si>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</si>
  <si>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</si>
  <si>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</si>
  <si>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</si>
  <si>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</si>
  <si>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</si>
  <si>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</si>
  <si>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</si>
  <si>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</si>
  <si>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</si>
  <si>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</si>
  <si>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</si>
  <si>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</si>
  <si>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</si>
  <si>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</si>
  <si>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</si>
  <si>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</si>
  <si>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</si>
  <si>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</si>
  <si>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</si>
  <si>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</si>
  <si>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</si>
  <si>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</si>
  <si>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</si>
  <si>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</si>
  <si>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</si>
  <si>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</si>
  <si>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</si>
  <si>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</si>
  <si>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</si>
  <si>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</si>
  <si>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</si>
  <si>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</si>
  <si>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</si>
  <si>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</si>
  <si>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</si>
  <si>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</si>
  <si>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</si>
  <si>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</si>
  <si>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</si>
  <si>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</si>
  <si>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</si>
  <si>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</si>
  <si>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</si>
  <si>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</si>
  <si>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</si>
  <si>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</si>
  <si>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</si>
  <si>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</si>
  <si>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</si>
  <si>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</si>
  <si>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</si>
  <si>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</si>
  <si>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</si>
  <si>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</si>
  <si>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</si>
  <si>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</si>
  <si>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</si>
  <si>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</si>
  <si>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</si>
  <si>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</si>
  <si>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</si>
  <si>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</si>
  <si>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</si>
  <si>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</si>
  <si>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</si>
  <si>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</si>
  <si>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</si>
  <si>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</si>
  <si>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</si>
  <si>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</si>
  <si>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</si>
  <si>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</si>
  <si>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</si>
  <si>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</si>
  <si>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</si>
  <si>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</si>
  <si>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</si>
  <si>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</si>
  <si>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</si>
  <si>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</si>
  <si>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</si>
  <si>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</si>
  <si>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</si>
  <si>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</si>
  <si>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</si>
  <si>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</si>
  <si>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</si>
  <si>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</si>
  <si>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</si>
  <si>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</si>
  <si>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</si>
  <si>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</si>
  <si>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</si>
  <si>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</si>
  <si>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</si>
  <si>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</si>
  <si>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</si>
  <si>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</si>
  <si>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</si>
  <si>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</si>
  <si>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</si>
  <si>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</si>
  <si>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</si>
  <si>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</si>
  <si>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</si>
  <si>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</si>
  <si>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</si>
  <si>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</si>
  <si>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</si>
  <si>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</si>
  <si>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</si>
  <si>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</si>
  <si>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</si>
  <si>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</si>
  <si>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</si>
  <si>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</si>
  <si>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</si>
  <si>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</si>
  <si>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</si>
  <si>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</si>
  <si>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</si>
  <si>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</si>
  <si>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</si>
  <si>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</si>
  <si>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</si>
  <si>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</si>
  <si>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</si>
  <si>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</si>
  <si>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</si>
  <si>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</si>
  <si>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</si>
  <si>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</si>
  <si>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</si>
  <si>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</si>
  <si>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</si>
  <si>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</si>
  <si>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</si>
  <si>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</si>
  <si>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</si>
  <si>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</si>
  <si>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</si>
  <si>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</si>
  <si>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</si>
  <si>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</si>
  <si>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</si>
  <si>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</si>
  <si>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</si>
  <si>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</si>
  <si>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</si>
  <si>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</si>
  <si>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</si>
  <si>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</si>
  <si>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</si>
  <si>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</si>
  <si>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</si>
  <si>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</si>
  <si>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</si>
  <si>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</si>
  <si>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</si>
  <si>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</si>
  <si>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</si>
  <si>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</si>
  <si>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</si>
  <si>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</si>
  <si>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</si>
  <si>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</si>
  <si>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</si>
  <si>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</si>
  <si>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</si>
  <si>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</si>
  <si>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</si>
  <si>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</si>
  <si>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</si>
  <si>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</si>
  <si>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</si>
  <si>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</si>
  <si>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</si>
  <si>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</si>
  <si>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</si>
  <si>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</si>
  <si>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</si>
  <si>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</si>
  <si>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</si>
  <si>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</si>
  <si>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</si>
  <si>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</si>
  <si>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</si>
  <si>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</si>
  <si>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</si>
  <si>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</si>
  <si>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</si>
  <si>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</si>
  <si>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</si>
  <si>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</si>
  <si>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</si>
  <si>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</si>
  <si>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</si>
  <si>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</si>
  <si>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</si>
  <si>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</si>
  <si>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</si>
  <si>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</si>
  <si>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</si>
  <si>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</si>
  <si>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</si>
  <si>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</si>
  <si>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</si>
  <si>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</si>
  <si>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</si>
  <si>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</si>
  <si>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</si>
  <si>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</si>
  <si>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</si>
  <si>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</si>
  <si>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</si>
  <si>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</si>
  <si>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</si>
  <si>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</si>
  <si>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</si>
  <si>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</si>
  <si>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</si>
  <si>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</si>
  <si>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</si>
  <si>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</si>
  <si>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</si>
  <si>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</si>
  <si>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</si>
  <si>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</si>
  <si>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</si>
  <si>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</si>
  <si>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</si>
  <si>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</si>
  <si>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</si>
  <si>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</si>
  <si>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</si>
  <si>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</si>
  <si>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</si>
  <si>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</si>
  <si>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</si>
  <si>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</si>
  <si>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</si>
  <si>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</si>
  <si>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</si>
  <si>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</si>
  <si>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</si>
  <si>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</si>
  <si>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</si>
  <si>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</si>
  <si>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</si>
  <si>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</si>
  <si>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</si>
  <si>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</si>
  <si>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</si>
  <si>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</si>
  <si>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</si>
  <si>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</si>
  <si>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</si>
  <si>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</si>
  <si>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</si>
  <si>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</si>
  <si>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</si>
  <si>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</si>
  <si>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</si>
  <si>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</si>
  <si>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</si>
  <si>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</si>
  <si>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</si>
  <si>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</si>
  <si>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</si>
  <si>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</si>
  <si>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</si>
  <si>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</si>
  <si>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</si>
  <si>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</si>
  <si>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</si>
  <si>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</si>
  <si>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</si>
  <si>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</si>
  <si>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</si>
  <si>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</si>
  <si>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</si>
  <si>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</si>
  <si>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</si>
  <si>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</si>
  <si>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</si>
  <si>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</si>
  <si>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</si>
  <si>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</si>
  <si>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</si>
  <si>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</si>
  <si>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</si>
  <si>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</si>
  <si>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</si>
  <si>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</si>
  <si>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</si>
  <si>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</si>
  <si>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</si>
  <si>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</si>
  <si>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</si>
  <si>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</si>
  <si>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</si>
  <si>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</si>
  <si>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</si>
  <si>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</si>
  <si>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</si>
  <si>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</si>
  <si>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</si>
  <si>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</si>
  <si>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</si>
  <si>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</si>
  <si>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</si>
  <si>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</si>
  <si>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</si>
  <si>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</si>
  <si>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</si>
  <si>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</si>
  <si>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</si>
  <si>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</si>
  <si>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</si>
  <si>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</si>
  <si>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</si>
  <si>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</si>
  <si>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</si>
  <si>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</si>
  <si>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</si>
  <si>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</si>
  <si>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</si>
  <si>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</si>
  <si>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</si>
  <si>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</si>
  <si>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</si>
  <si>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</si>
  <si>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</si>
  <si>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</si>
  <si>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</si>
  <si>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</si>
  <si>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</si>
  <si>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</si>
  <si>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</si>
  <si>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</si>
  <si>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</si>
  <si>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</si>
  <si>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</si>
  <si>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</si>
  <si>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</si>
  <si>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</si>
  <si>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</si>
  <si>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</si>
  <si>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</si>
  <si>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</si>
  <si>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</si>
  <si>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</si>
  <si>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</si>
  <si>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</si>
  <si>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</si>
  <si>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</si>
  <si>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</si>
  <si>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</si>
  <si>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</si>
  <si>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</si>
  <si>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</si>
  <si>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</si>
  <si>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</si>
  <si>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</si>
  <si>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</si>
  <si>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</si>
  <si>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</si>
  <si>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</si>
  <si>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</si>
  <si>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</si>
  <si>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</si>
  <si>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</si>
  <si>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</si>
  <si>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</si>
  <si>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</si>
  <si>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</si>
  <si>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</si>
  <si>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</si>
  <si>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</si>
  <si>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</si>
  <si>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</si>
  <si>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</si>
  <si>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</si>
  <si>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</si>
  <si>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</si>
  <si>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</si>
  <si>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</si>
  <si>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</si>
  <si>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</si>
  <si>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</si>
  <si>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</si>
  <si>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</si>
  <si>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</si>
  <si>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</si>
  <si>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</si>
  <si>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</si>
  <si>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</si>
  <si>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</si>
  <si>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</si>
  <si>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</si>
  <si>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</si>
  <si>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</si>
  <si>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</si>
  <si>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</si>
  <si>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</si>
  <si>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</si>
  <si>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</si>
  <si>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</si>
  <si>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</si>
  <si>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</si>
  <si>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</si>
  <si>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</si>
  <si>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</si>
  <si>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</si>
  <si>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</si>
  <si>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</si>
  <si>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</si>
  <si>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</si>
  <si>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</si>
  <si>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</si>
  <si>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</si>
  <si>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</si>
  <si>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</si>
  <si>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</si>
  <si>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</si>
  <si>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</si>
  <si>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</si>
  <si>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</si>
  <si>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</si>
  <si>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</si>
  <si>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</si>
  <si>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</si>
  <si>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</si>
  <si>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</si>
  <si>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</si>
  <si>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</si>
  <si>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</si>
  <si>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</si>
  <si>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</si>
  <si>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</si>
  <si>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</si>
  <si>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</si>
  <si>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</si>
  <si>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</si>
  <si>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</si>
  <si>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</si>
  <si>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</si>
  <si>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</si>
  <si>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</si>
  <si>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</si>
  <si>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</si>
  <si>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</si>
  <si>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</si>
  <si>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</si>
  <si>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</si>
  <si>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</si>
  <si>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</si>
  <si>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</si>
  <si>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</si>
  <si>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</si>
  <si>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</si>
  <si>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</si>
  <si>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</si>
  <si>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</si>
  <si>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</si>
  <si>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</si>
  <si>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</si>
  <si>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</si>
  <si>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</si>
  <si>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</si>
  <si>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</si>
  <si>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</si>
  <si>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</si>
  <si>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</si>
  <si>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</si>
  <si>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</si>
  <si>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</si>
  <si>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</si>
  <si>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</si>
  <si>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</si>
  <si>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</si>
  <si>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</si>
  <si>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</si>
  <si>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</si>
  <si>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</si>
  <si>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</si>
  <si>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</si>
  <si>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</si>
  <si>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</si>
  <si>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</si>
  <si>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</si>
  <si>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</si>
  <si>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</si>
  <si>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</si>
  <si>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</si>
  <si>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</si>
  <si>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</si>
  <si>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</si>
  <si>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</si>
  <si>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</si>
  <si>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</si>
  <si>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</si>
  <si>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</si>
  <si>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</si>
  <si>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</si>
  <si>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</si>
  <si>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</si>
  <si>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</si>
  <si>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</si>
  <si>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</si>
  <si>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</si>
  <si>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</si>
  <si>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</si>
  <si>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</si>
  <si>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</si>
  <si>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</si>
  <si>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</si>
  <si>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</si>
  <si>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</si>
  <si>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</si>
  <si>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</si>
  <si>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</si>
  <si>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</si>
  <si>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</si>
  <si>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</si>
  <si>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</si>
  <si>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</si>
  <si>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</si>
  <si>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</si>
  <si>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</si>
  <si>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</si>
  <si>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</si>
  <si>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</si>
  <si>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</si>
  <si>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</si>
  <si>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</si>
  <si>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</si>
  <si>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</si>
  <si>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</si>
  <si>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</si>
  <si>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</si>
  <si>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</si>
  <si>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</si>
  <si>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</si>
  <si>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</si>
  <si>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</si>
  <si>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</si>
  <si>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</si>
  <si>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</si>
  <si>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</si>
  <si>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</si>
  <si>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</si>
  <si>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</si>
  <si>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</si>
  <si>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</si>
  <si>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</si>
  <si>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</si>
  <si>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</si>
  <si>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</si>
  <si>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</si>
  <si>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</si>
  <si>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</si>
  <si>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</si>
  <si>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</si>
  <si>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</si>
  <si>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</si>
  <si>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</si>
  <si>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</si>
  <si>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</si>
  <si>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</si>
  <si>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</si>
  <si>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</si>
  <si>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</si>
  <si>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</si>
  <si>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</si>
  <si>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</si>
  <si>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</si>
  <si>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</si>
  <si>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</si>
  <si>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</si>
  <si>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</si>
  <si>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</si>
  <si>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</si>
  <si>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</si>
  <si>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</si>
  <si>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</si>
  <si>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</si>
  <si>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</si>
  <si>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</si>
  <si>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</si>
  <si>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</si>
  <si>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</si>
  <si>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</si>
  <si>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</si>
  <si>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</si>
  <si>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</si>
  <si>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</si>
  <si>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</si>
  <si>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</si>
  <si>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</si>
  <si>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</si>
  <si>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</si>
  <si>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</si>
  <si>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</si>
  <si>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</si>
  <si>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</si>
  <si>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</si>
  <si>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</si>
  <si>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</si>
  <si>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</si>
  <si>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</si>
  <si>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</si>
  <si>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</si>
  <si>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</si>
  <si>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</si>
  <si>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</si>
  <si>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</si>
  <si>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</si>
  <si>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</si>
  <si>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</si>
  <si>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</si>
  <si>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</si>
  <si>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</si>
  <si>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</si>
  <si>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</si>
  <si>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</si>
  <si>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</si>
  <si>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</si>
  <si>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</si>
  <si>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</si>
  <si>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</si>
  <si>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</si>
  <si>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</si>
  <si>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</si>
  <si>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</si>
  <si>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</si>
  <si>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</si>
  <si>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</si>
  <si>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</si>
  <si>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</si>
  <si>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</si>
  <si>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</si>
  <si>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</si>
  <si>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</si>
  <si>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</si>
  <si>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</si>
  <si>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</si>
  <si>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</si>
  <si>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</si>
  <si>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</si>
  <si>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</si>
  <si>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</si>
  <si>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</si>
  <si>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</si>
  <si>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</si>
  <si>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</si>
  <si>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</si>
  <si>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</si>
  <si>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</si>
  <si>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</si>
  <si>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</si>
  <si>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</si>
  <si>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</si>
  <si>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</si>
  <si>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</si>
  <si>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</si>
  <si>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</si>
  <si>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</si>
  <si>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</si>
  <si>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</si>
  <si>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</si>
  <si>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</si>
  <si>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</si>
  <si>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</si>
  <si>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</si>
  <si>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</si>
  <si>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</si>
  <si>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</si>
  <si>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</si>
  <si>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</si>
  <si>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</si>
  <si>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</si>
  <si>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</si>
  <si>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</si>
  <si>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</si>
  <si>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</si>
  <si>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</si>
  <si>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</si>
  <si>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</si>
  <si>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</si>
  <si>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</si>
  <si>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</si>
  <si>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</si>
  <si>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</si>
  <si>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</si>
  <si>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</si>
  <si>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</si>
  <si>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</si>
  <si>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</si>
  <si>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</si>
  <si>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</si>
  <si>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</si>
  <si>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</si>
  <si>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</si>
  <si>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</si>
  <si>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</si>
  <si>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</si>
  <si>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</si>
  <si>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</si>
  <si>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</si>
  <si>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</si>
  <si>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</si>
  <si>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</si>
  <si>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</si>
  <si>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</si>
  <si>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</si>
  <si>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</si>
  <si>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</si>
  <si>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</si>
  <si>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</si>
  <si>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</si>
  <si>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</si>
  <si>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</si>
  <si>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</si>
  <si>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</si>
  <si>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</si>
  <si>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</si>
  <si>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</si>
  <si>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</si>
  <si>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</si>
  <si>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</si>
  <si>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</si>
  <si>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</si>
  <si>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</si>
  <si>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</si>
  <si>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</si>
  <si>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</si>
  <si>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</si>
  <si>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</si>
  <si>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</si>
  <si>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</si>
  <si>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</si>
  <si>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</si>
  <si>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</si>
  <si>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</si>
  <si>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</si>
  <si>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</si>
  <si>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</si>
  <si>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</si>
  <si>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</si>
  <si>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</si>
  <si>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</si>
  <si>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</si>
  <si>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</si>
  <si>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</si>
  <si>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</si>
  <si>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</si>
  <si>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</si>
  <si>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</si>
  <si>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</si>
  <si>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</si>
  <si>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</si>
  <si>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</si>
  <si>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</si>
  <si>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</si>
  <si>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</si>
  <si>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</si>
  <si>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</si>
  <si>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</si>
  <si>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</si>
  <si>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</si>
  <si>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</si>
  <si>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</si>
  <si>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</si>
  <si>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</si>
  <si>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</si>
  <si>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</si>
  <si>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</si>
  <si>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</si>
  <si>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</si>
  <si>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</si>
  <si>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</si>
  <si>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</si>
  <si>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</si>
  <si>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</si>
  <si>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</si>
  <si>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</si>
  <si>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</si>
  <si>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</si>
  <si>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</si>
  <si>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</si>
  <si>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</si>
  <si>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</si>
  <si>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</si>
  <si>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</si>
  <si>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</si>
  <si>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</si>
  <si>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</si>
  <si>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</si>
  <si>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</si>
  <si>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</si>
  <si>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</si>
  <si>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</si>
  <si>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</si>
  <si>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</si>
  <si>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</si>
  <si>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</si>
  <si>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</si>
  <si>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</si>
  <si>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</si>
  <si>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</si>
  <si>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</si>
  <si>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</si>
  <si>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</si>
  <si>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</si>
  <si>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</si>
  <si>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</si>
  <si>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</si>
  <si>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</si>
  <si>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</si>
  <si>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</si>
  <si>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</si>
  <si>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</si>
  <si>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</si>
  <si>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</si>
  <si>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</si>
  <si>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</si>
  <si>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</si>
  <si>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</si>
  <si>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</si>
  <si>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</si>
  <si>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</si>
  <si>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</si>
  <si>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</si>
  <si>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</si>
  <si>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</si>
  <si>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</si>
  <si>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</si>
  <si>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</si>
  <si>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</si>
  <si>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</si>
  <si>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</si>
  <si>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</si>
  <si>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</si>
  <si>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</si>
  <si>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</si>
  <si>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</si>
  <si>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</si>
  <si>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</si>
  <si>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</si>
  <si>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</si>
  <si>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</si>
  <si>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</si>
  <si>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</si>
  <si>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</si>
  <si>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</si>
  <si>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</si>
  <si>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</si>
  <si>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</si>
  <si>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</si>
  <si>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</si>
  <si>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</si>
  <si>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</si>
  <si>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</si>
  <si>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</si>
  <si>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</si>
  <si>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</si>
  <si>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</si>
  <si>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</si>
  <si>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</si>
  <si>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</si>
  <si>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</si>
  <si>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</si>
  <si>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</si>
  <si>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</si>
  <si>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</si>
  <si>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</si>
  <si>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</si>
  <si>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</si>
  <si>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</si>
  <si>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</si>
  <si>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</si>
  <si>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</si>
  <si>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</si>
  <si>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</si>
  <si>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</si>
  <si>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</si>
  <si>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</si>
  <si>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</si>
  <si>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</si>
  <si>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</si>
  <si>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</si>
  <si>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</si>
  <si>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</si>
  <si>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</si>
  <si>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</si>
  <si>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</si>
  <si>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</si>
  <si>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</si>
  <si>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</si>
  <si>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</si>
  <si>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</si>
  <si>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</si>
  <si>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</si>
  <si>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</si>
  <si>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</si>
  <si>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</si>
  <si>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</si>
  <si>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</si>
  <si>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</si>
  <si>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</si>
  <si>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</si>
  <si>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</si>
  <si>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</si>
  <si>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</si>
  <si>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</si>
  <si>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</si>
  <si>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</si>
  <si>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</si>
  <si>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</si>
  <si>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</si>
  <si>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</si>
  <si>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</si>
  <si>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</si>
  <si>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</si>
  <si>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</si>
  <si>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</si>
  <si>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</si>
  <si>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</si>
  <si>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</si>
  <si>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</si>
  <si>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</si>
  <si>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</si>
  <si>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</si>
  <si>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</si>
  <si>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</si>
  <si>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</si>
  <si>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</si>
  <si>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</si>
  <si>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</si>
  <si>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</si>
  <si>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</si>
  <si>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</si>
  <si>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</si>
  <si>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</si>
  <si>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</si>
  <si>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</si>
  <si>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</si>
  <si>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</si>
  <si>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</si>
  <si>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</si>
  <si>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</si>
  <si>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</si>
  <si>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</si>
  <si>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</si>
  <si>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</si>
  <si>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</si>
  <si>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</si>
  <si>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</si>
  <si>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</si>
  <si>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</si>
  <si>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</si>
  <si>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</si>
  <si>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</si>
  <si>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</si>
  <si>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</si>
  <si>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</si>
  <si>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</si>
  <si>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</si>
  <si>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</si>
  <si>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</si>
  <si>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</si>
  <si>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</si>
  <si>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</si>
  <si>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</si>
  <si>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</si>
  <si>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</si>
  <si>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</si>
  <si>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</si>
  <si>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</si>
  <si>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</si>
  <si>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</si>
  <si>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</si>
  <si>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</si>
  <si>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</si>
  <si>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</si>
  <si>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</si>
  <si>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</si>
  <si>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</si>
  <si>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</si>
  <si>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</si>
  <si>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</si>
  <si>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</si>
  <si>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</si>
  <si>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</si>
  <si>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</si>
  <si>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</si>
  <si>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</si>
  <si>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</si>
  <si>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</si>
  <si>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</si>
  <si>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</si>
  <si>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</si>
  <si>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</si>
  <si>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</si>
  <si>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</si>
  <si>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</si>
  <si>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</si>
  <si>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</si>
  <si>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</si>
  <si>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</si>
  <si>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</si>
  <si>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</si>
  <si>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</si>
  <si>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</si>
  <si>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</si>
  <si>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</si>
  <si>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</si>
  <si>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</si>
  <si>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</si>
  <si>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</si>
  <si>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</si>
  <si>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</si>
  <si>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</si>
  <si>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</si>
  <si>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</si>
  <si>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</si>
  <si>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</si>
  <si>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</si>
  <si>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</si>
  <si>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</si>
  <si>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</si>
  <si>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</si>
  <si>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</si>
  <si>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</si>
  <si>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</si>
  <si>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</si>
  <si>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</si>
  <si>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</si>
  <si>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</si>
  <si>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</si>
  <si>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</si>
  <si>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</si>
  <si>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</si>
  <si>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</si>
  <si>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</si>
  <si>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</si>
  <si>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</si>
  <si>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</si>
  <si>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</si>
  <si>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</si>
  <si>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</si>
  <si>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</si>
  <si>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</si>
  <si>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</si>
  <si>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</si>
  <si>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</si>
  <si>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</si>
  <si>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</si>
  <si>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</si>
  <si>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</si>
  <si>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</si>
  <si>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</si>
  <si>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</si>
  <si>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</si>
  <si>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</si>
  <si>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</si>
  <si>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</si>
  <si>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</si>
  <si>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</si>
  <si>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</si>
  <si>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</si>
  <si>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</si>
  <si>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</si>
  <si>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</si>
  <si>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</si>
  <si>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</si>
  <si>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</si>
  <si>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</si>
  <si>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</si>
  <si>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</si>
  <si>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</si>
  <si>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</si>
  <si>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</si>
  <si>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</si>
  <si>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</si>
  <si>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</si>
  <si>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</si>
  <si>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</si>
  <si>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</si>
  <si>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</si>
  <si>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</si>
  <si>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</si>
  <si>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</si>
  <si>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</si>
  <si>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</si>
  <si>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</si>
  <si>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</si>
  <si>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</si>
  <si>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</si>
  <si>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</si>
  <si>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</si>
  <si>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</si>
  <si>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</si>
  <si>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</si>
  <si>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</si>
  <si>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</si>
  <si>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</si>
  <si>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</si>
  <si>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</si>
  <si>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</si>
  <si>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</si>
  <si>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</si>
  <si>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</si>
  <si>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</si>
  <si>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</si>
  <si>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</si>
  <si>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</si>
  <si>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</si>
  <si>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</si>
  <si>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</si>
  <si>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</si>
  <si>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</si>
  <si>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</si>
  <si>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</si>
  <si>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</si>
  <si>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</si>
  <si>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</si>
  <si>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</si>
  <si>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</si>
  <si>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</si>
  <si>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</si>
  <si>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</si>
  <si>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</si>
  <si>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</si>
  <si>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</si>
  <si>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</si>
  <si>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</si>
  <si>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</si>
  <si>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</si>
  <si>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</si>
  <si>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</si>
  <si>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</si>
  <si>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</si>
  <si>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</si>
  <si>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</si>
  <si>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</si>
  <si>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</si>
  <si>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</si>
  <si>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</si>
  <si>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</si>
  <si>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</si>
  <si>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</si>
  <si>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</si>
  <si>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</si>
  <si>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</si>
  <si>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</si>
  <si>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</si>
  <si>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</si>
  <si>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</si>
  <si>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</si>
  <si>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</si>
  <si>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</si>
  <si>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</si>
  <si>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</si>
  <si>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</si>
  <si>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</si>
  <si>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</si>
  <si>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</si>
  <si>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</si>
  <si>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</si>
  <si>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</si>
  <si>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</si>
  <si>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</si>
  <si>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</si>
  <si>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</si>
  <si>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</si>
  <si>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</si>
  <si>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</si>
  <si>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</si>
  <si>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</si>
  <si>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</si>
  <si>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</si>
  <si>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</si>
  <si>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</si>
  <si>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</si>
  <si>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</si>
  <si>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</si>
  <si>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</si>
  <si>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</si>
  <si>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</si>
  <si>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</si>
  <si>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</si>
  <si>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</si>
  <si>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</si>
  <si>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</si>
  <si>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</si>
  <si>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</si>
  <si>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</si>
  <si>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</si>
  <si>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</si>
  <si>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</si>
  <si>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</si>
  <si>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</si>
  <si>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</si>
  <si>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</si>
  <si>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</si>
  <si>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</si>
  <si>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</si>
  <si>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</si>
  <si>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</si>
  <si>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</si>
  <si>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</si>
  <si>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</si>
  <si>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</si>
  <si>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</si>
  <si>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</si>
  <si>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</si>
  <si>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</si>
  <si>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</si>
  <si>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</si>
  <si>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</si>
  <si>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</si>
  <si>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</si>
  <si>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</si>
  <si>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</si>
  <si>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</si>
  <si>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</si>
  <si>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</si>
  <si>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</si>
  <si>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</si>
  <si>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</si>
  <si>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</si>
  <si>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</si>
  <si>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</si>
  <si>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</si>
  <si>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</si>
  <si>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</si>
  <si>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</si>
  <si>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</si>
  <si>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</si>
  <si>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</si>
  <si>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</si>
  <si>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</si>
  <si>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</si>
  <si>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</si>
  <si>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</si>
  <si>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</si>
  <si>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</si>
  <si>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</si>
  <si>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</si>
  <si>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</si>
  <si>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</si>
  <si>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</si>
  <si>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</si>
  <si>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</si>
  <si>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</si>
  <si>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</si>
  <si>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</si>
  <si>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</si>
  <si>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</si>
  <si>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</si>
  <si>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</si>
  <si>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</si>
  <si>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</si>
  <si>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</si>
  <si>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</si>
  <si>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</si>
  <si>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</si>
  <si>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</si>
  <si>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</si>
  <si>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</si>
  <si>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</si>
  <si>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</si>
  <si>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</si>
  <si>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</si>
  <si>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</si>
  <si>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</si>
  <si>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</si>
  <si>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</si>
  <si>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</si>
  <si>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</si>
  <si>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</si>
  <si>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</si>
  <si>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</si>
  <si>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</si>
  <si>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</si>
  <si>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</si>
  <si>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</si>
  <si>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</si>
  <si>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</si>
  <si>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</si>
  <si>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</si>
  <si>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</si>
  <si>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</si>
  <si>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</si>
  <si>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</si>
  <si>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</si>
  <si>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</si>
  <si>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</si>
  <si>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</si>
  <si>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</si>
  <si>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</si>
  <si>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</si>
  <si>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</si>
  <si>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</si>
  <si>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</si>
  <si>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</si>
  <si>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</si>
  <si>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</si>
  <si>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</si>
  <si>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</si>
  <si>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</si>
  <si>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</si>
  <si>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</si>
  <si>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</si>
  <si>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</si>
  <si>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</si>
  <si>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</si>
  <si>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</si>
  <si>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</si>
  <si>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</si>
  <si>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</si>
  <si>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</si>
  <si>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</si>
  <si>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</si>
  <si>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</si>
  <si>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</si>
  <si>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</si>
  <si>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</si>
  <si>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</si>
  <si>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</si>
  <si>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</si>
  <si>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</si>
  <si>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</si>
  <si>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</si>
  <si>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</si>
  <si>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</si>
  <si>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</si>
  <si>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</si>
  <si>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</si>
  <si>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</si>
  <si>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</si>
  <si>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</si>
  <si>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</si>
  <si>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</si>
  <si>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</si>
  <si>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</si>
  <si>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</si>
  <si>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</si>
  <si>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</si>
  <si>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</si>
  <si>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</si>
  <si>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</si>
  <si>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</si>
  <si>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</si>
  <si>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</si>
  <si>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</si>
  <si>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</si>
  <si>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</si>
  <si>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</si>
  <si>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</si>
  <si>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</si>
  <si>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</si>
  <si>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</si>
  <si>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</si>
  <si>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</si>
  <si>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</si>
  <si>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</si>
  <si>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</si>
  <si>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</si>
  <si>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</si>
  <si>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</si>
  <si>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</si>
  <si>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</si>
  <si>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</si>
  <si>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</si>
  <si>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</si>
  <si>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</si>
  <si>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</si>
  <si>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</si>
  <si>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</si>
  <si>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</si>
  <si>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</si>
  <si>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</si>
  <si>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</si>
  <si>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</si>
  <si>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</si>
  <si>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</si>
  <si>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</si>
  <si>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</si>
  <si>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</si>
  <si>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</si>
  <si>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</si>
  <si>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</si>
  <si>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</si>
  <si>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</si>
  <si>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</si>
  <si>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</si>
  <si>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</si>
  <si>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</si>
  <si>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</si>
  <si>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</si>
  <si>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</si>
  <si>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</si>
  <si>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</si>
  <si>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</si>
  <si>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</si>
  <si>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</si>
  <si>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</si>
  <si>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</si>
  <si>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</si>
  <si>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</si>
  <si>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</si>
  <si>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</si>
  <si>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</si>
  <si>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</si>
  <si>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</si>
  <si>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</si>
  <si>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</si>
  <si>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</si>
  <si>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</si>
  <si>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</si>
  <si>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</si>
  <si>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</si>
  <si>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</si>
  <si>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</si>
  <si>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</si>
  <si>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</si>
  <si>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</si>
  <si>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</si>
  <si>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</si>
  <si>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</si>
  <si>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</si>
  <si>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</si>
  <si>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</si>
  <si>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</si>
  <si>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</si>
  <si>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</si>
  <si>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</si>
  <si>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</si>
  <si>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</si>
  <si>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</si>
  <si>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</si>
  <si>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</si>
  <si>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</si>
  <si>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</si>
  <si>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</si>
  <si>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</si>
  <si>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</si>
  <si>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</si>
  <si>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</si>
  <si>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</si>
  <si>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</si>
  <si>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</si>
  <si>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</si>
  <si>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</si>
  <si>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</si>
  <si>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</si>
  <si>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</si>
  <si>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</si>
  <si>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</si>
  <si>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</si>
  <si>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</si>
  <si>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</si>
  <si>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</si>
  <si>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</si>
  <si>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</si>
  <si>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</si>
  <si>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</si>
  <si>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</si>
  <si>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</si>
  <si>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</si>
  <si>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</si>
  <si>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</si>
  <si>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</si>
  <si>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</si>
  <si>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</si>
  <si>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</si>
  <si>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</si>
  <si>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</si>
  <si>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</si>
  <si>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</si>
  <si>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</si>
  <si>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</si>
  <si>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</si>
  <si>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</si>
  <si>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</si>
  <si>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</si>
  <si>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</si>
  <si>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</si>
  <si>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</si>
  <si>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</si>
  <si>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</si>
  <si>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</si>
  <si>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</si>
  <si>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</si>
  <si>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</si>
  <si>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</si>
  <si>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</si>
  <si>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</si>
  <si>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</si>
  <si>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</si>
  <si>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</si>
  <si>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</si>
  <si>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</si>
  <si>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</si>
  <si>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</si>
  <si>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</si>
  <si>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</si>
  <si>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</si>
  <si>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</si>
  <si>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</si>
  <si>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</si>
  <si>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</si>
  <si>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</si>
  <si>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</si>
  <si>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</si>
  <si>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</si>
  <si>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</si>
  <si>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</si>
  <si>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</si>
  <si>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</si>
  <si>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</si>
  <si>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</si>
  <si>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</si>
  <si>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</si>
  <si>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</si>
  <si>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</si>
  <si>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</si>
  <si>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</si>
  <si>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</si>
  <si>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</si>
  <si>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</si>
  <si>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</si>
  <si>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</si>
  <si>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</si>
  <si>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</si>
  <si>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</si>
  <si>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</si>
  <si>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</si>
  <si>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</si>
  <si>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</si>
  <si>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</si>
  <si>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</si>
  <si>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</si>
  <si>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</si>
  <si>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</si>
  <si>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</si>
  <si>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</si>
  <si>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</si>
  <si>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</si>
  <si>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</si>
  <si>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</si>
  <si>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</si>
  <si>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</si>
  <si>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</si>
  <si>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</si>
  <si>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</si>
  <si>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</si>
  <si>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</si>
  <si>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</si>
  <si>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</si>
  <si>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</si>
  <si>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</si>
  <si>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</si>
  <si>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</si>
  <si>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</si>
  <si>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</si>
  <si>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</si>
  <si>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</si>
  <si>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</si>
  <si>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</si>
  <si>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</si>
  <si>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</si>
  <si>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</si>
  <si>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</si>
  <si>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</si>
  <si>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</si>
  <si>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</si>
  <si>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</si>
  <si>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</si>
  <si>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</si>
  <si>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</si>
  <si>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</si>
  <si>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</si>
  <si>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</si>
  <si>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</si>
  <si>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</si>
  <si>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</si>
  <si>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</si>
  <si>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</si>
  <si>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</si>
  <si>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</si>
  <si>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</si>
  <si>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</si>
  <si>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</si>
  <si>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</si>
  <si>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</si>
  <si>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</si>
  <si>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</si>
  <si>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</si>
  <si>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</si>
  <si>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</si>
  <si>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</si>
  <si>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</si>
  <si>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</si>
  <si>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</si>
  <si>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</si>
  <si>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</si>
  <si>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</si>
  <si>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</si>
  <si>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</si>
  <si>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</si>
  <si>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</si>
  <si>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</si>
  <si>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</si>
  <si>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</si>
  <si>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</si>
  <si>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</si>
  <si>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</si>
  <si>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</si>
  <si>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</si>
  <si>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</si>
  <si>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</si>
  <si>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</si>
  <si>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</si>
  <si>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</si>
  <si>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</si>
  <si>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</si>
  <si>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</si>
  <si>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</si>
  <si>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</si>
  <si>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</si>
  <si>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</si>
  <si>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</si>
  <si>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</si>
  <si>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</si>
  <si>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</si>
  <si>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</si>
  <si>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</si>
  <si>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</si>
  <si>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</si>
  <si>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</si>
  <si>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</si>
  <si>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</si>
  <si>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</si>
  <si>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</si>
  <si>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</si>
  <si>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</si>
  <si>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</si>
  <si>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</si>
  <si>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</si>
  <si>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</si>
  <si>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</si>
  <si>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</si>
  <si>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</si>
  <si>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</si>
  <si>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</si>
  <si>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</si>
  <si>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</si>
  <si>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</si>
  <si>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</si>
  <si>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</si>
  <si>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</si>
  <si>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</si>
  <si>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</si>
  <si>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</si>
  <si>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</si>
  <si>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</si>
  <si>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</si>
  <si>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</si>
  <si>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</si>
  <si>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</si>
  <si>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</si>
  <si>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</si>
  <si>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</si>
  <si>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</si>
  <si>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</si>
  <si>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</si>
  <si>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</si>
  <si>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</si>
  <si>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</si>
  <si>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</si>
  <si>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</si>
  <si>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</si>
  <si>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</si>
  <si>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</si>
  <si>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</si>
  <si>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</si>
  <si>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</si>
  <si>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</si>
  <si>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</si>
  <si>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</si>
  <si>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</si>
  <si>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</si>
  <si>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</si>
  <si>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</si>
  <si>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</si>
  <si>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</si>
  <si>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</si>
  <si>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</si>
  <si>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</si>
  <si>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</si>
  <si>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</si>
  <si>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</si>
  <si>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</si>
  <si>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</si>
  <si>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</si>
  <si>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</si>
  <si>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</si>
  <si>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</si>
  <si>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</si>
  <si>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</si>
  <si>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</si>
  <si>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</si>
  <si>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</si>
  <si>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</si>
  <si>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</si>
  <si>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</si>
  <si>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</si>
  <si>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</si>
  <si>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</si>
  <si>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</si>
  <si>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</si>
  <si>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</si>
  <si>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</si>
  <si>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</si>
  <si>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</si>
  <si>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</si>
  <si>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</si>
  <si>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</si>
  <si>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</si>
  <si>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</si>
  <si>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</si>
  <si>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</si>
  <si>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</si>
  <si>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</si>
  <si>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</si>
  <si>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</si>
  <si>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</si>
  <si>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</si>
  <si>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</si>
  <si>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</si>
  <si>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</si>
  <si>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</si>
  <si>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</si>
  <si>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</si>
  <si>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</si>
  <si>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</si>
  <si>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</si>
  <si>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</si>
  <si>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</si>
  <si>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</si>
  <si>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</si>
  <si>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</si>
  <si>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</si>
  <si>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</si>
  <si>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</si>
  <si>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</si>
  <si>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</si>
  <si>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</si>
  <si>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</si>
  <si>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</si>
  <si>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</si>
  <si>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</si>
  <si>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</si>
  <si>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</si>
  <si>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</si>
  <si>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</si>
  <si>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</si>
  <si>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</si>
  <si>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</si>
  <si>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</si>
  <si>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</si>
  <si>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</si>
  <si>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</si>
  <si>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</si>
  <si>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</si>
  <si>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</si>
  <si>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</si>
  <si>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</si>
  <si>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</si>
  <si>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</si>
  <si>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</si>
  <si>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</si>
  <si>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</si>
  <si>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</si>
  <si>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</si>
  <si>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</si>
  <si>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</si>
  <si>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</si>
  <si>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</si>
  <si>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</si>
  <si>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</si>
  <si>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</si>
  <si>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</si>
  <si>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</si>
  <si>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</si>
  <si>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</si>
  <si>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</si>
  <si>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</si>
  <si>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</si>
  <si>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</si>
  <si>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</si>
  <si>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</si>
  <si>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</si>
  <si>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</si>
  <si>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</si>
  <si>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</si>
  <si>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</si>
  <si>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</si>
  <si>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</si>
  <si>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</si>
  <si>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</si>
  <si>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</si>
  <si>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</si>
  <si>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</si>
  <si>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</si>
  <si>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</si>
  <si>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</si>
  <si>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</si>
  <si>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</si>
  <si>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</si>
  <si>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</si>
  <si>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</si>
  <si>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</si>
  <si>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</si>
  <si>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</si>
  <si>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</si>
  <si>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</si>
  <si>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</si>
  <si>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</si>
  <si>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</si>
  <si>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</si>
  <si>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</si>
  <si>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</si>
  <si>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</si>
  <si>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</si>
  <si>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</si>
  <si>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</si>
  <si>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</si>
  <si>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</si>
  <si>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</si>
  <si>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</si>
  <si>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</si>
  <si>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</si>
  <si>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</si>
  <si>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</si>
  <si>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</si>
  <si>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</si>
  <si>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</si>
  <si>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</si>
  <si>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</si>
  <si>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</si>
  <si>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</si>
  <si>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</si>
  <si>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</si>
  <si>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</si>
  <si>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</si>
  <si>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</si>
  <si>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</si>
  <si>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</si>
  <si>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</si>
  <si>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</si>
  <si>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</si>
  <si>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</si>
  <si>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</si>
  <si>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</si>
  <si>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</si>
  <si>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</si>
  <si>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</si>
  <si>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</si>
  <si>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</si>
  <si>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</si>
  <si>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</si>
  <si>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</si>
  <si>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</si>
  <si>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</si>
  <si>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</si>
  <si>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</si>
  <si>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</si>
  <si>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</si>
  <si>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</si>
  <si>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</si>
  <si>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</si>
  <si>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</si>
  <si>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</si>
  <si>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</si>
  <si>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</si>
  <si>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</si>
  <si>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</si>
  <si>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</si>
  <si>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</si>
  <si>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</si>
  <si>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</si>
  <si>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</si>
  <si>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</si>
  <si>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</si>
  <si>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</si>
  <si>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</si>
  <si>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</si>
  <si>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</si>
  <si>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</si>
  <si>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</si>
  <si>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</si>
  <si>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</si>
  <si>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</si>
  <si>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</si>
  <si>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</si>
  <si>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</si>
  <si>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</si>
  <si>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</si>
  <si>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</si>
  <si>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</si>
  <si>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</si>
  <si>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</si>
  <si>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</si>
  <si>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</si>
  <si>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</si>
  <si>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</si>
  <si>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</si>
  <si>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</si>
  <si>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</si>
  <si>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</si>
  <si>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</si>
  <si>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</si>
  <si>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</si>
  <si>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</si>
  <si>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</si>
  <si>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</si>
  <si>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</si>
  <si>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</si>
  <si>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</si>
  <si>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</si>
  <si>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</si>
  <si>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</si>
  <si>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</si>
  <si>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</si>
  <si>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</si>
  <si>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</si>
  <si>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</si>
  <si>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</si>
  <si>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</si>
  <si>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</si>
  <si>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</si>
  <si>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</si>
  <si>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</si>
  <si>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</si>
  <si>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</si>
  <si>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</si>
  <si>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</si>
  <si>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</si>
  <si>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</si>
  <si>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</si>
  <si>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</si>
  <si>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</si>
  <si>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</si>
  <si>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</si>
  <si>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</si>
  <si>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</si>
  <si>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</si>
  <si>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</si>
  <si>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</si>
  <si>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</si>
  <si>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</si>
  <si>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</si>
  <si>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</si>
  <si>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</si>
  <si>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</si>
  <si>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</si>
  <si>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</si>
  <si>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</si>
  <si>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</si>
  <si>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</si>
  <si>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</si>
  <si>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</si>
  <si>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</si>
  <si>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</si>
  <si>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</si>
  <si>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</si>
  <si>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</si>
  <si>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</si>
  <si>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</si>
  <si>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</si>
  <si>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</si>
  <si>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</si>
  <si>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</si>
  <si>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</si>
  <si>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</si>
  <si>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</si>
  <si>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</si>
  <si>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</si>
  <si>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</si>
  <si>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</si>
  <si>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</si>
  <si>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</si>
  <si>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</si>
  <si>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</si>
  <si>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</si>
  <si>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</si>
  <si>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</si>
  <si>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</si>
  <si>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</si>
  <si>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</si>
  <si>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</si>
  <si>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</si>
  <si>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</si>
  <si>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</si>
  <si>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</si>
  <si>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</si>
  <si>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</si>
  <si>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</si>
  <si>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</si>
  <si>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</si>
  <si>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</si>
  <si>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</si>
  <si>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</si>
  <si>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</si>
  <si>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</si>
  <si>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</si>
  <si>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</si>
  <si>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</si>
  <si>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</si>
  <si>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</si>
  <si>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</si>
  <si>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</si>
  <si>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</si>
  <si>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</si>
  <si>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</si>
  <si>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</si>
  <si>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</si>
  <si>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</si>
  <si>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</si>
  <si>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</si>
  <si>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</si>
  <si>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</si>
  <si>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</si>
  <si>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</si>
  <si>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</si>
  <si>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</si>
  <si>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</si>
  <si>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</si>
  <si>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</si>
  <si>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</si>
  <si>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</si>
  <si>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</si>
  <si>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</si>
  <si>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</si>
  <si>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</si>
  <si>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</si>
  <si>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</si>
  <si>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</si>
  <si>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</si>
  <si>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</si>
  <si>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</si>
  <si>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</si>
  <si>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</si>
  <si>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</si>
  <si>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</si>
  <si>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</si>
  <si>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</si>
  <si>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</si>
  <si>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</si>
  <si>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</si>
  <si>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</si>
  <si>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</si>
  <si>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</si>
  <si>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</si>
  <si>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</si>
  <si>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</si>
  <si>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</si>
  <si>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</si>
  <si>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</si>
  <si>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</si>
  <si>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</si>
  <si>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</si>
  <si>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</si>
  <si>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</si>
  <si>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</si>
  <si>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</si>
  <si>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</si>
  <si>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</si>
  <si>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</si>
  <si>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</si>
  <si>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</si>
  <si>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</si>
  <si>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</si>
  <si>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</si>
  <si>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</si>
  <si>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</si>
  <si>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</si>
  <si>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</si>
  <si>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</si>
  <si>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</si>
  <si>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</si>
  <si>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</si>
  <si>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</si>
  <si>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</si>
  <si>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</si>
  <si>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</si>
  <si>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</si>
  <si>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</si>
  <si>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</si>
  <si>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</si>
  <si>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</si>
  <si>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</si>
  <si>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</si>
  <si>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</si>
  <si>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</si>
  <si>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</si>
  <si>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</si>
  <si>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</si>
  <si>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</si>
  <si>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</si>
  <si>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</si>
  <si>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</si>
  <si>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</si>
  <si>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</si>
  <si>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</si>
  <si>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</si>
  <si>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</si>
  <si>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</si>
  <si>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</si>
  <si>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</si>
  <si>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</si>
  <si>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</si>
  <si>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</si>
  <si>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</si>
  <si>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</si>
  <si>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</si>
  <si>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</si>
  <si>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</si>
  <si>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</si>
  <si>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</si>
  <si>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</si>
  <si>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</si>
  <si>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</si>
  <si>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</si>
  <si>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</si>
  <si>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</si>
  <si>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</si>
  <si>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</si>
  <si>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</si>
  <si>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</si>
  <si>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</si>
  <si>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</si>
  <si>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</si>
  <si>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</si>
  <si>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</si>
  <si>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</si>
  <si>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</si>
  <si>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</si>
  <si>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</si>
  <si>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</si>
  <si>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</si>
  <si>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</si>
  <si>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</si>
  <si>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</si>
  <si>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</si>
  <si>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</si>
  <si>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</si>
  <si>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</si>
  <si>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</si>
  <si>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</si>
  <si>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</si>
  <si>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</si>
  <si>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</si>
  <si>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</si>
  <si>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</si>
  <si>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</si>
  <si>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</si>
  <si>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</si>
  <si>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</si>
  <si>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</si>
  <si>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</si>
  <si>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</si>
  <si>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</si>
  <si>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</si>
  <si>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</si>
  <si>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</si>
  <si>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</si>
  <si>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</si>
  <si>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</si>
  <si>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</si>
  <si>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</si>
  <si>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</si>
  <si>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</si>
  <si>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</si>
  <si>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</si>
  <si>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</si>
  <si>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</si>
  <si>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</si>
  <si>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</si>
  <si>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</si>
  <si>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</si>
  <si>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</si>
  <si>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</si>
  <si>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</si>
  <si>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</si>
  <si>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</si>
  <si>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</si>
  <si>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</si>
  <si>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</si>
  <si>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</si>
  <si>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</si>
  <si>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</si>
  <si>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</si>
  <si>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</si>
  <si>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</si>
  <si>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</si>
  <si>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</si>
  <si>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</si>
  <si>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</si>
  <si>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</si>
  <si>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</si>
  <si>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</si>
  <si>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</si>
  <si>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</si>
  <si>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</si>
  <si>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</si>
  <si>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</si>
  <si>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</si>
  <si>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</si>
  <si>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</si>
  <si>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</si>
  <si>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</si>
  <si>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</si>
  <si>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</si>
  <si>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</si>
  <si>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</si>
  <si>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</si>
  <si>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</si>
  <si>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</si>
  <si>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</si>
  <si>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</si>
  <si>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</si>
  <si>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</si>
  <si>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</si>
  <si>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</si>
  <si>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</si>
  <si>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</si>
  <si>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</si>
  <si>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</si>
  <si>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</si>
  <si>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</si>
  <si>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</si>
  <si>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</si>
  <si>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</si>
  <si>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</si>
  <si>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</si>
  <si>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</si>
  <si>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</si>
  <si>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</si>
  <si>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</si>
  <si>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</si>
  <si>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</si>
  <si>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</si>
  <si>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</si>
  <si>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</si>
  <si>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</si>
  <si>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</si>
  <si>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</si>
  <si>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</si>
  <si>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</si>
  <si>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</si>
  <si>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</si>
  <si>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</si>
  <si>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</si>
  <si>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</si>
  <si>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</si>
  <si>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</si>
  <si>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</si>
  <si>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</si>
  <si>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</si>
  <si>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</si>
  <si>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</si>
  <si>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</si>
  <si>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</si>
  <si>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</si>
  <si>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</si>
  <si>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</si>
  <si>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</si>
  <si>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</si>
  <si>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</si>
  <si>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</si>
  <si>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</si>
  <si>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</si>
  <si>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</si>
  <si>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</si>
  <si>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</si>
  <si>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</si>
  <si>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</si>
  <si>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</si>
  <si>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</si>
  <si>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</si>
  <si>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</si>
  <si>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</si>
  <si>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</si>
  <si>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</si>
  <si>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</si>
  <si>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</si>
  <si>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</si>
  <si>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</si>
  <si>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</si>
  <si>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</si>
  <si>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</si>
  <si>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</si>
  <si>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</si>
  <si>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</si>
  <si>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</si>
  <si>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</si>
  <si>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</si>
  <si>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</si>
  <si>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</si>
  <si>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</si>
  <si>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</si>
  <si>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</si>
  <si>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</si>
  <si>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</si>
  <si>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</si>
  <si>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</si>
  <si>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</si>
  <si>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</si>
  <si>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</si>
  <si>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</si>
  <si>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</si>
  <si>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</si>
  <si>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</si>
  <si>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</si>
  <si>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</si>
  <si>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</si>
  <si>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</si>
  <si>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</si>
  <si>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</si>
  <si>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</si>
  <si>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</si>
  <si>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</si>
  <si>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</si>
  <si>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</si>
  <si>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</si>
  <si>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</si>
  <si>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</si>
  <si>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</si>
  <si>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</si>
  <si>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</si>
  <si>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</si>
  <si>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</si>
  <si>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</si>
  <si>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</si>
  <si>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</si>
  <si>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</si>
  <si>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</si>
  <si>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</si>
  <si>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</si>
  <si>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</si>
  <si>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</si>
  <si>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</si>
  <si>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</si>
  <si>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</si>
  <si>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</si>
  <si>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</si>
  <si>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</si>
  <si>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</si>
  <si>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</si>
  <si>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</si>
  <si>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</si>
  <si>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</si>
  <si>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</si>
  <si>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</si>
  <si>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</si>
  <si>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</si>
  <si>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</si>
  <si>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</si>
  <si>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</si>
  <si>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</si>
  <si>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</si>
  <si>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</si>
  <si>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</si>
  <si>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</si>
  <si>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</si>
  <si>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</si>
  <si>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</si>
  <si>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</si>
  <si>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</si>
  <si>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</si>
  <si>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</si>
  <si>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</si>
  <si>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</si>
  <si>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</si>
  <si>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</si>
  <si>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</si>
  <si>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</si>
  <si>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</si>
  <si>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</si>
  <si>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</si>
  <si>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</si>
  <si>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</si>
  <si>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</si>
  <si>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</si>
  <si>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</si>
  <si>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</si>
  <si>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</si>
  <si>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</si>
  <si>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</si>
  <si>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</si>
  <si>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</si>
  <si>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</si>
  <si>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</si>
  <si>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</si>
  <si>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</si>
  <si>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</si>
  <si>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</si>
  <si>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</si>
  <si>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</si>
  <si>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</si>
  <si>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</si>
  <si>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</si>
  <si>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</si>
  <si>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</si>
  <si>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</si>
  <si>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</si>
  <si>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</si>
  <si>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</si>
  <si>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</si>
  <si>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</si>
  <si>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</si>
  <si>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</si>
  <si>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</si>
  <si>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</si>
  <si>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</si>
  <si>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</si>
  <si>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</si>
  <si>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</si>
  <si>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</si>
  <si>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</si>
  <si>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</si>
  <si>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</si>
  <si>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</si>
  <si>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</si>
  <si>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</si>
  <si>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</si>
  <si>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</si>
  <si>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</si>
  <si>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</si>
  <si>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</si>
  <si>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</si>
  <si>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</si>
  <si>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</si>
  <si>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</si>
  <si>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</si>
  <si>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</si>
  <si>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</si>
  <si>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</si>
  <si>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</si>
  <si>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</si>
  <si>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</si>
  <si>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</si>
  <si>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</si>
  <si>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</si>
  <si>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</si>
  <si>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</si>
  <si>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</si>
  <si>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</si>
  <si>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</si>
  <si>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</si>
  <si>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</si>
  <si>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</si>
  <si>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</si>
  <si>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</si>
  <si>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</si>
  <si>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</si>
  <si>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</si>
  <si>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</si>
  <si>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</si>
  <si>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</si>
  <si>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</si>
  <si>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</si>
  <si>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</si>
  <si>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</si>
  <si>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</si>
  <si>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</si>
  <si>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</si>
  <si>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</si>
  <si>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</si>
  <si>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</si>
  <si>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</si>
  <si>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</si>
  <si>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</si>
  <si>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</si>
  <si>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</si>
  <si>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</si>
  <si>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</si>
  <si>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</si>
  <si>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</si>
  <si>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</si>
  <si>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</si>
  <si>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</si>
  <si>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</si>
  <si>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</si>
  <si>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</si>
  <si>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</si>
  <si>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</si>
  <si>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</si>
  <si>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</si>
  <si>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</si>
  <si>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</si>
  <si>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</si>
  <si>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</si>
  <si>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</si>
  <si>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</si>
  <si>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</si>
  <si>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</si>
  <si>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</si>
  <si>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</si>
  <si>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</si>
  <si>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</si>
  <si>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</si>
  <si>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</si>
  <si>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</si>
  <si>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</si>
  <si>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</si>
  <si>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</si>
  <si>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</si>
  <si>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</si>
  <si>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</si>
  <si>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</si>
  <si>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</si>
  <si>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</si>
  <si>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</si>
  <si>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</si>
  <si>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</si>
  <si>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</si>
  <si>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</si>
  <si>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</si>
  <si>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</si>
  <si>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</si>
  <si>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</si>
  <si>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</si>
  <si>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</si>
  <si>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</si>
  <si>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</si>
  <si>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</si>
  <si>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</si>
  <si>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</si>
  <si>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</si>
  <si>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</si>
  <si>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</si>
  <si>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</si>
  <si>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</si>
  <si>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</si>
  <si>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</si>
  <si>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</si>
  <si>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</si>
  <si>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</si>
  <si>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</si>
  <si>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</si>
  <si>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</si>
  <si>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</si>
  <si>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</si>
  <si>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</si>
  <si>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</si>
  <si>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</si>
  <si>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</si>
  <si>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</si>
  <si>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</si>
  <si>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</si>
  <si>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</si>
  <si>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</si>
  <si>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</si>
  <si>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</si>
  <si>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</si>
  <si>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</si>
  <si>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</si>
  <si>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</si>
  <si>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</si>
  <si>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</si>
  <si>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</si>
  <si>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</si>
  <si>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</si>
  <si>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</si>
  <si>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</si>
  <si>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</si>
  <si>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</si>
  <si>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</si>
  <si>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</si>
  <si>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</si>
  <si>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</si>
  <si>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</si>
  <si>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</si>
  <si>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</si>
  <si>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</si>
  <si>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</si>
  <si>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</si>
  <si>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</si>
  <si>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</si>
  <si>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</si>
  <si>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</si>
  <si>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</si>
  <si>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</si>
  <si>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</si>
  <si>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</si>
  <si>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</si>
  <si>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</si>
  <si>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</si>
  <si>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</si>
  <si>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</si>
  <si>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</si>
  <si>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</si>
  <si>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</si>
  <si>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</si>
  <si>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</si>
  <si>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</si>
  <si>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</si>
  <si>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</si>
  <si>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</si>
  <si>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</si>
  <si>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</si>
  <si>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</si>
  <si>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</si>
  <si>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</si>
  <si>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</si>
  <si>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</si>
  <si>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</si>
  <si>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</si>
  <si>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</si>
  <si>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</si>
  <si>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</si>
  <si>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</si>
  <si>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</si>
  <si>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</si>
  <si>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</si>
  <si>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</si>
  <si>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</si>
  <si>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</si>
  <si>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</si>
  <si>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</si>
  <si>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</si>
  <si>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</si>
  <si>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</si>
  <si>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</si>
  <si>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</si>
  <si>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</si>
  <si>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</si>
  <si>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</si>
  <si>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</si>
  <si>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</si>
  <si>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</si>
  <si>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</si>
  <si>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</si>
  <si>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</si>
  <si>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</si>
  <si>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</si>
  <si>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</si>
  <si>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</si>
  <si>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</si>
  <si>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</si>
  <si>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</si>
  <si>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</si>
  <si>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</si>
  <si>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</si>
  <si>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</si>
  <si>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</si>
  <si>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</si>
  <si>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</si>
  <si>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</si>
  <si>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</si>
  <si>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</si>
  <si>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</si>
  <si>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</si>
  <si>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</si>
  <si>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</si>
  <si>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</si>
  <si>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</si>
  <si>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</si>
  <si>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</si>
  <si>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</si>
  <si>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</si>
  <si>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</si>
  <si>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</si>
  <si>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</si>
  <si>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</si>
  <si>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</si>
  <si>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</si>
  <si>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</si>
  <si>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</si>
  <si>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</si>
  <si>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</si>
  <si>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</si>
  <si>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</si>
  <si>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</si>
  <si>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</si>
  <si>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</si>
  <si>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</si>
  <si>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</si>
  <si>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</si>
  <si>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</si>
  <si>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</si>
  <si>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</si>
  <si>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</si>
  <si>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</si>
  <si>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</si>
  <si>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</si>
  <si>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</si>
  <si>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</si>
  <si>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</si>
  <si>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</si>
  <si>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</si>
  <si>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</si>
  <si>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</si>
  <si>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</si>
  <si>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</si>
  <si>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</si>
  <si>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</si>
  <si>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</si>
  <si>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</si>
  <si>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</si>
  <si>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</si>
  <si>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</si>
  <si>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</si>
  <si>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</si>
  <si>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</si>
  <si>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</si>
  <si>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</si>
  <si>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</si>
  <si>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</si>
  <si>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</si>
  <si>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</si>
  <si>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</si>
  <si>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</si>
  <si>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</si>
  <si>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</si>
  <si>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</si>
  <si>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</si>
  <si>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</si>
  <si>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</si>
  <si>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</si>
  <si>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</si>
  <si>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</si>
  <si>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</si>
  <si>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</si>
  <si>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</si>
  <si>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</si>
  <si>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</si>
  <si>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</si>
  <si>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</si>
  <si>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</si>
  <si>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</si>
  <si>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</si>
  <si>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</si>
  <si>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</si>
  <si>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</si>
  <si>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</si>
  <si>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</si>
  <si>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</si>
  <si>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</si>
  <si>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</si>
  <si>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</si>
  <si>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</si>
  <si>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</si>
  <si>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</si>
  <si>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</si>
  <si>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</si>
  <si>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</si>
  <si>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</si>
  <si>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</si>
  <si>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</si>
  <si>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</si>
  <si>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</si>
  <si>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</si>
  <si>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</si>
  <si>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</si>
  <si>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</si>
  <si>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</si>
  <si>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</si>
  <si>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</si>
  <si>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</si>
  <si>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</si>
  <si>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</si>
  <si>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</si>
  <si>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</si>
  <si>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</si>
  <si>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</si>
  <si>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</si>
  <si>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</si>
  <si>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</si>
  <si>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</si>
  <si>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</si>
  <si>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</si>
  <si>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</si>
  <si>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</si>
  <si>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</si>
  <si>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</si>
  <si>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</si>
  <si>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</si>
  <si>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</si>
  <si>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</si>
  <si>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</si>
  <si>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</si>
  <si>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</si>
  <si>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</si>
  <si>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</si>
  <si>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</si>
  <si>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</si>
  <si>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</si>
  <si>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</si>
  <si>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</si>
  <si>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</si>
  <si>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</si>
  <si>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</si>
  <si>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</si>
  <si>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</si>
  <si>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</si>
  <si>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</si>
  <si>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</si>
  <si>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</si>
  <si>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</si>
  <si>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</si>
  <si>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</si>
  <si>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</si>
  <si>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</si>
  <si>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</si>
  <si>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</si>
  <si>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</si>
  <si>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</si>
  <si>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</si>
  <si>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</si>
  <si>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</si>
  <si>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</si>
  <si>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</si>
  <si>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</si>
  <si>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</si>
  <si>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</si>
  <si>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</si>
  <si>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</si>
  <si>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</si>
  <si>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</si>
  <si>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</si>
  <si>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</si>
  <si>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</si>
  <si>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</si>
  <si>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</si>
  <si>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</si>
  <si>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</si>
  <si>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</si>
  <si>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</si>
  <si>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</si>
  <si>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</si>
  <si>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</si>
  <si>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</si>
  <si>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</si>
  <si>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</si>
  <si>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</si>
  <si>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</si>
  <si>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</si>
  <si>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</si>
  <si>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</si>
  <si>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</si>
  <si>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</si>
  <si>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</si>
  <si>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</si>
  <si>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</si>
  <si>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</si>
  <si>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</si>
  <si>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</si>
  <si>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</si>
  <si>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</si>
  <si>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</si>
  <si>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</si>
  <si>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</si>
  <si>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</si>
  <si>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</si>
  <si>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</si>
  <si>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</si>
  <si>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</si>
  <si>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</si>
  <si>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</si>
  <si>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</si>
  <si>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</si>
  <si>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</si>
  <si>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</si>
  <si>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</si>
  <si>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</si>
  <si>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</si>
  <si>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</si>
  <si>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</si>
  <si>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</si>
  <si>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</si>
  <si>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</si>
  <si>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</si>
  <si>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</si>
  <si>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</si>
  <si>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</si>
  <si>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</si>
  <si>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</si>
  <si>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</si>
  <si>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</si>
  <si>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</si>
  <si>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</si>
  <si>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</si>
  <si>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</si>
  <si>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</si>
  <si>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</si>
  <si>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</si>
  <si>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</si>
  <si>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</si>
  <si>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</si>
  <si>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</si>
  <si>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</si>
  <si>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</si>
  <si>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</si>
  <si>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</si>
  <si>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</si>
  <si>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</si>
  <si>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</si>
  <si>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</si>
  <si>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</si>
  <si>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</si>
  <si>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</si>
  <si>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</si>
  <si>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</si>
  <si>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</si>
  <si>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</si>
  <si>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</si>
  <si>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</si>
  <si>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</si>
  <si>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</si>
  <si>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</si>
  <si>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</si>
  <si>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</si>
  <si>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</si>
  <si>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</si>
  <si>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</si>
  <si>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</si>
  <si>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</si>
  <si>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</si>
  <si>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</si>
  <si>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</si>
  <si>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</si>
  <si>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</si>
  <si>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</si>
  <si>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</si>
  <si>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</si>
  <si>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</si>
  <si>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</si>
  <si>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</si>
  <si>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</si>
  <si>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</si>
  <si>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</si>
  <si>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</si>
  <si>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</si>
  <si>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</si>
  <si>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</si>
  <si>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</si>
  <si>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</si>
  <si>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</si>
  <si>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</si>
  <si>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</si>
  <si>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</si>
  <si>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</si>
  <si>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</si>
  <si>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</si>
  <si>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</si>
  <si>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</si>
  <si>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</si>
  <si>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</si>
  <si>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</si>
  <si>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</si>
  <si>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</si>
  <si>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</si>
  <si>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</si>
  <si>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</si>
  <si>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</si>
  <si>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</si>
  <si>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</si>
  <si>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</si>
  <si>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</si>
  <si>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</si>
  <si>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</si>
  <si>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</si>
  <si>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</si>
  <si>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</si>
  <si>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</si>
  <si>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</si>
  <si>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</si>
  <si>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</si>
  <si>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</si>
  <si>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</si>
  <si>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</si>
  <si>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</si>
  <si>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</si>
  <si>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</si>
  <si>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</si>
  <si>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</si>
  <si>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</si>
  <si>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</si>
  <si>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</si>
  <si>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</si>
  <si>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</si>
  <si>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</si>
  <si>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</si>
  <si>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</si>
  <si>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</si>
  <si>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</si>
  <si>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</si>
  <si>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</si>
  <si>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</si>
  <si>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</si>
  <si>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</si>
  <si>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</si>
  <si>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</si>
  <si>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</si>
  <si>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</si>
  <si>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</si>
  <si>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</si>
  <si>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</si>
  <si>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</si>
  <si>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</si>
  <si>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</si>
  <si>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</si>
  <si>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</si>
  <si>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</si>
  <si>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</si>
  <si>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</si>
  <si>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</si>
  <si>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</si>
  <si>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</si>
  <si>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</si>
  <si>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</si>
  <si>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</si>
  <si>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</si>
  <si>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</si>
  <si>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</si>
  <si>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</si>
  <si>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</si>
  <si>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</si>
  <si>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</si>
  <si>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</si>
  <si>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</si>
  <si>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</si>
  <si>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</si>
  <si>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</si>
  <si>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</si>
  <si>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</si>
  <si>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</si>
  <si>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</si>
  <si>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</si>
  <si>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</si>
  <si>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</si>
  <si>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</si>
  <si>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</si>
  <si>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</si>
  <si>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</si>
  <si>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</si>
  <si>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</si>
  <si>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</si>
  <si>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</si>
  <si>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</si>
  <si>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</si>
  <si>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</si>
  <si>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</si>
  <si>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</si>
  <si>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</si>
  <si>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</si>
  <si>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</si>
  <si>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</si>
  <si>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</si>
  <si>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</si>
  <si>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</si>
  <si>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</si>
  <si>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</si>
  <si>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</si>
  <si>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</si>
  <si>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</si>
  <si>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</si>
  <si>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</si>
  <si>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</si>
  <si>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</si>
  <si>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</si>
  <si>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</si>
  <si>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</si>
  <si>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</si>
  <si>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</si>
  <si>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</si>
  <si>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</si>
  <si>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</si>
  <si>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</si>
  <si>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</si>
  <si>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</si>
  <si>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</si>
  <si>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</si>
  <si>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</si>
  <si>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</si>
  <si>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</si>
  <si>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</si>
  <si>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</si>
  <si>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</si>
  <si>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</si>
  <si>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</si>
  <si>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</si>
  <si>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</si>
  <si>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</si>
  <si>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</si>
  <si>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</si>
  <si>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</si>
  <si>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</si>
  <si>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</si>
  <si>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</si>
  <si>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</si>
  <si>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</si>
  <si>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</si>
  <si>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</si>
  <si>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</si>
  <si>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</si>
  <si>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</si>
  <si>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</si>
  <si>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</si>
  <si>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</si>
  <si>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</si>
  <si>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</si>
  <si>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</si>
  <si>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</si>
  <si>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</si>
  <si>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</si>
  <si>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</si>
  <si>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</si>
  <si>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</si>
  <si>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</si>
  <si>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</si>
  <si>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</si>
  <si>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</si>
  <si>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</si>
  <si>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</si>
  <si>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</si>
  <si>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</si>
  <si>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</si>
  <si>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</si>
  <si>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</si>
  <si>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</si>
  <si>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</si>
  <si>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</si>
  <si>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</si>
  <si>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</si>
  <si>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</si>
  <si>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</si>
  <si>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</si>
  <si>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</si>
  <si>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</si>
  <si>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</si>
  <si>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</si>
  <si>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</si>
  <si>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</si>
  <si>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</si>
  <si>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</si>
  <si>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</si>
  <si>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</si>
  <si>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</si>
  <si>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</si>
  <si>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</si>
  <si>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</si>
  <si>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</si>
  <si>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</si>
  <si>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</si>
  <si>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</si>
  <si>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</si>
  <si>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</si>
  <si>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</si>
  <si>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</si>
  <si>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</si>
  <si>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</si>
  <si>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</si>
  <si>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</si>
  <si>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</si>
  <si>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</si>
  <si>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</si>
  <si>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</si>
  <si>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</si>
  <si>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</si>
  <si>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</si>
  <si>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</si>
  <si>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</si>
  <si>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</si>
  <si>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</si>
  <si>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</si>
  <si>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</si>
  <si>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</si>
  <si>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</si>
  <si>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</si>
  <si>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</si>
  <si>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</si>
  <si>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</si>
  <si>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</si>
  <si>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</si>
  <si>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</si>
  <si>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</si>
  <si>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</si>
  <si>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</si>
  <si>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</si>
  <si>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</si>
  <si>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</si>
  <si>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</si>
  <si>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</si>
  <si>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</si>
  <si>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</si>
  <si>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</si>
  <si>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</si>
  <si>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</si>
  <si>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</si>
  <si>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</si>
  <si>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</si>
  <si>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</si>
  <si>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</si>
  <si>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</si>
  <si>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</si>
  <si>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</si>
  <si>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</si>
  <si>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</si>
  <si>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</si>
  <si>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</si>
  <si>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</si>
  <si>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</si>
  <si>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</si>
  <si>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</si>
  <si>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</si>
  <si>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</si>
  <si>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</si>
  <si>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</si>
  <si>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</si>
  <si>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</si>
  <si>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</si>
  <si>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</si>
  <si>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</si>
  <si>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</si>
  <si>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</si>
  <si>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</si>
  <si>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</si>
  <si>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</si>
  <si>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</si>
  <si>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</si>
  <si>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</si>
  <si>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</si>
  <si>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</si>
  <si>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</si>
  <si>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</si>
  <si>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</si>
  <si>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</si>
  <si>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</si>
  <si>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</si>
  <si>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</si>
  <si>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</si>
  <si>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</si>
  <si>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</si>
  <si>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</si>
  <si>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</si>
  <si>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</si>
  <si>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</si>
  <si>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</si>
  <si>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</si>
  <si>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</si>
  <si>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</si>
  <si>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</si>
  <si>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</si>
  <si>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</si>
  <si>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</si>
  <si>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</si>
  <si>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</si>
  <si>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</si>
  <si>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</si>
  <si>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</si>
  <si>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</si>
  <si>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</si>
  <si>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</si>
  <si>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</si>
  <si>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</si>
  <si>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</si>
  <si>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</si>
  <si>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</si>
  <si>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</si>
  <si>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</si>
  <si>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</si>
  <si>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</si>
  <si>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</si>
  <si>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</si>
  <si>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</si>
  <si>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</si>
  <si>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</si>
  <si>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</si>
  <si>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</si>
  <si>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</si>
  <si>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</si>
  <si>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</si>
  <si>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</si>
  <si>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</si>
  <si>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</si>
  <si>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</si>
  <si>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</si>
  <si>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</si>
  <si>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</si>
  <si>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</si>
  <si>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</si>
  <si>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</si>
  <si>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</si>
  <si>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</si>
  <si>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</si>
  <si>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</si>
  <si>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</si>
  <si>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</si>
  <si>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</si>
  <si>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</si>
  <si>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</si>
  <si>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</si>
  <si>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</si>
  <si>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</si>
  <si>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</si>
  <si>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</si>
  <si>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</si>
  <si>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</si>
  <si>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</si>
  <si>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</si>
  <si>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</si>
  <si>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</si>
  <si>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</si>
  <si>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</si>
  <si>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</si>
  <si>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</si>
  <si>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</si>
  <si>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</si>
  <si>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</si>
  <si>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</si>
  <si>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</si>
  <si>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</si>
  <si>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</si>
  <si>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</si>
  <si>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</si>
  <si>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</si>
  <si>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</si>
  <si>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</si>
  <si>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</si>
  <si>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</si>
  <si>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</si>
  <si>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</si>
  <si>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</si>
  <si>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</si>
  <si>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</si>
  <si>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</si>
  <si>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</si>
  <si>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</si>
  <si>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</si>
  <si>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</si>
  <si>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</si>
  <si>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</si>
  <si>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</si>
  <si>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</si>
  <si>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</si>
  <si>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</si>
  <si>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</si>
  <si>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</si>
  <si>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</si>
  <si>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</si>
  <si>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</si>
  <si>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</si>
  <si>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</si>
  <si>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</si>
  <si>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</si>
  <si>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</si>
  <si>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</si>
  <si>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</si>
  <si>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</si>
  <si>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</si>
  <si>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</si>
  <si>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</si>
  <si>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</si>
  <si>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</si>
  <si>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</si>
  <si>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</si>
  <si>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</si>
  <si>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</si>
  <si>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</si>
  <si>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</si>
  <si>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</si>
  <si>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</si>
  <si>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</si>
  <si>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</si>
  <si>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</si>
  <si>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</si>
  <si>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</si>
  <si>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</si>
  <si>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</si>
  <si>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</si>
  <si>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</si>
  <si>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</si>
  <si>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</si>
  <si>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</si>
  <si>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</si>
  <si>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</si>
  <si>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</si>
  <si>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</si>
  <si>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</si>
  <si>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</si>
  <si>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</si>
  <si>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</si>
  <si>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</si>
  <si>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</si>
  <si>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</si>
  <si>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</si>
  <si>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</si>
  <si>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</si>
  <si>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</si>
  <si>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</si>
  <si>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</si>
  <si>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</si>
  <si>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</si>
  <si>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</si>
  <si>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</si>
  <si>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</si>
  <si>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</si>
  <si>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</si>
  <si>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</si>
  <si>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</si>
  <si>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</si>
  <si>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</si>
  <si>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</si>
  <si>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</si>
  <si>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</si>
  <si>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</si>
  <si>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</si>
  <si>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</si>
  <si>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</si>
  <si>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</si>
  <si>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</si>
  <si>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</si>
  <si>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</si>
  <si>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</si>
  <si>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</si>
  <si>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</si>
  <si>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</si>
  <si>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</si>
  <si>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</si>
  <si>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</si>
  <si>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</si>
  <si>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</si>
  <si>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</si>
  <si>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</si>
  <si>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</si>
  <si>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</si>
  <si>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</si>
  <si>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</si>
  <si>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</si>
  <si>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</si>
  <si>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</si>
  <si>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</si>
  <si>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</si>
  <si>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</si>
  <si>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</si>
  <si>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</si>
  <si>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</si>
  <si>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</si>
  <si>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</si>
  <si>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</si>
  <si>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</si>
  <si>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</si>
  <si>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</si>
  <si>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</si>
  <si>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</si>
  <si>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</si>
  <si>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</si>
  <si>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</si>
  <si>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</si>
  <si>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</si>
  <si>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</si>
  <si>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</si>
  <si>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</si>
  <si>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</si>
  <si>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</si>
  <si>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</si>
  <si>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</si>
  <si>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</si>
  <si>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</si>
  <si>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</si>
  <si>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</si>
  <si>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</si>
  <si>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</si>
  <si>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</si>
  <si>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</si>
  <si>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</si>
  <si>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</si>
  <si>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</si>
  <si>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</si>
  <si>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</si>
  <si>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</si>
  <si>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</si>
  <si>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</si>
  <si>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</si>
  <si>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</si>
  <si>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</si>
  <si>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</si>
  <si>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</si>
  <si>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</si>
  <si>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</si>
  <si>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</si>
  <si>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</si>
  <si>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</si>
  <si>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</si>
  <si>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</si>
  <si>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</si>
  <si>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</si>
  <si>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</si>
  <si>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</si>
  <si>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</si>
  <si>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</si>
  <si>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</si>
  <si>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</si>
  <si>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</si>
  <si>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</si>
  <si>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</si>
  <si>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</si>
  <si>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</si>
  <si>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</si>
  <si>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</si>
  <si>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</si>
  <si>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</si>
  <si>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</si>
  <si>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</si>
  <si>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</si>
  <si>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</si>
  <si>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</si>
  <si>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</si>
  <si>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</si>
  <si>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</si>
  <si>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</si>
  <si>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</si>
  <si>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</si>
  <si>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</si>
  <si>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</si>
  <si>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</si>
  <si>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</si>
  <si>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</si>
  <si>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</si>
  <si>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</si>
  <si>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</si>
  <si>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</si>
  <si>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</si>
  <si>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</si>
  <si>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</si>
  <si>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</si>
  <si>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</si>
  <si>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</si>
  <si>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</si>
  <si>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</si>
  <si>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</si>
  <si>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</si>
  <si>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</si>
  <si>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</si>
  <si>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</si>
  <si>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</si>
  <si>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</si>
  <si>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</si>
  <si>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</si>
  <si>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</si>
  <si>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</si>
  <si>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</si>
  <si>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</si>
  <si>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</si>
  <si>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</si>
  <si>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</si>
  <si>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</si>
  <si>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</si>
  <si>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</si>
  <si>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</si>
  <si>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</si>
  <si>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</si>
  <si>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</si>
  <si>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</si>
  <si>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</si>
  <si>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</si>
  <si>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</si>
  <si>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</si>
  <si>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</si>
  <si>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</si>
  <si>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</si>
  <si>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</si>
  <si>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</si>
  <si>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</si>
  <si>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</si>
  <si>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</si>
  <si>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</si>
  <si>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</si>
  <si>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</si>
  <si>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</si>
  <si>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</si>
  <si>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</si>
  <si>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</si>
  <si>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</si>
  <si>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</si>
  <si>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</si>
  <si>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</si>
  <si>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</si>
  <si>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</si>
  <si>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</si>
  <si>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</si>
  <si>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</si>
  <si>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</si>
  <si>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</si>
  <si>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</si>
  <si>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</si>
  <si>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</si>
  <si>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</si>
  <si>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</si>
  <si>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</si>
  <si>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</si>
  <si>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</si>
  <si>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</si>
  <si>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</si>
  <si>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</si>
  <si>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</si>
  <si>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</si>
  <si>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</si>
  <si>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</si>
  <si>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</si>
  <si>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</si>
  <si>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</si>
  <si>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</si>
  <si>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</si>
  <si>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</si>
  <si>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</si>
  <si>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</si>
  <si>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</si>
  <si>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</si>
  <si>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</si>
  <si>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</si>
  <si>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</si>
  <si>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</si>
  <si>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</si>
  <si>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</si>
  <si>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</si>
  <si>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</si>
  <si>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</si>
  <si>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</si>
  <si>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</si>
  <si>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</si>
  <si>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</si>
  <si>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</si>
  <si>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</si>
  <si>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</si>
  <si>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</si>
  <si>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</si>
  <si>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</si>
  <si>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</si>
  <si>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</si>
  <si>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</si>
  <si>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</si>
  <si>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</si>
  <si>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</si>
  <si>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</si>
  <si>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</si>
  <si>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</si>
  <si>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</si>
  <si>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</si>
  <si>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</si>
  <si>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</si>
  <si>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</si>
  <si>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</si>
  <si>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</si>
  <si>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</si>
  <si>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</si>
  <si>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</si>
  <si>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</si>
  <si>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</si>
  <si>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</si>
  <si>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</si>
  <si>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</si>
  <si>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</si>
  <si>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</si>
  <si>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</si>
  <si>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</si>
  <si>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</si>
  <si>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</si>
  <si>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</si>
  <si>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</si>
  <si>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</si>
  <si>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</si>
  <si>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</si>
  <si>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</si>
  <si>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</si>
  <si>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</si>
  <si>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</si>
  <si>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</si>
  <si>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</si>
  <si>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</si>
  <si>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</si>
  <si>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</si>
  <si>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</si>
  <si>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</si>
  <si>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</si>
  <si>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</si>
  <si>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</si>
  <si>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</si>
  <si>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</si>
  <si>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</si>
  <si>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</si>
  <si>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</si>
  <si>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</si>
  <si>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</si>
  <si>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</si>
  <si>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</si>
  <si>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</si>
  <si>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</si>
  <si>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</si>
  <si>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</si>
  <si>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</si>
  <si>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</si>
  <si>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</si>
  <si>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</si>
  <si>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</si>
  <si>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</si>
  <si>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</si>
  <si>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</si>
  <si>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</si>
  <si>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</si>
  <si>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</si>
  <si>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</si>
  <si>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</si>
  <si>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</si>
  <si>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</si>
  <si>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</si>
  <si>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</si>
  <si>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</si>
  <si>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</si>
  <si>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</si>
  <si>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</si>
  <si>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</si>
  <si>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</si>
  <si>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</si>
  <si>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</si>
  <si>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</si>
  <si>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</si>
  <si>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</si>
  <si>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</si>
  <si>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</si>
  <si>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</si>
  <si>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</si>
  <si>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</si>
  <si>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</si>
  <si>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</si>
  <si>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</si>
  <si>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</si>
  <si>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</si>
  <si>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</si>
  <si>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</si>
  <si>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</si>
  <si>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</si>
  <si>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</si>
  <si>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</si>
  <si>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</si>
  <si>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</si>
  <si>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</si>
  <si>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</si>
  <si>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</si>
  <si>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</si>
  <si>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</si>
  <si>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</si>
  <si>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</si>
  <si>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</si>
  <si>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</si>
  <si>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</si>
  <si>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</si>
  <si>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</si>
  <si>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</si>
  <si>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</si>
  <si>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</si>
  <si>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</si>
  <si>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</si>
  <si>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</si>
  <si>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</si>
  <si>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</si>
  <si>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</si>
  <si>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</si>
  <si>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</si>
  <si>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</si>
  <si>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</si>
  <si>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</si>
  <si>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</si>
  <si>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</si>
  <si>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</si>
  <si>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</si>
  <si>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</si>
  <si>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</si>
  <si>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</si>
  <si>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</si>
  <si>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</si>
  <si>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</si>
  <si>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</si>
  <si>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</si>
  <si>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</si>
  <si>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</si>
  <si>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</si>
  <si>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</si>
  <si>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</si>
  <si>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</si>
  <si>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</si>
  <si>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</si>
  <si>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</si>
  <si>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</si>
  <si>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</si>
  <si>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</si>
  <si>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</si>
  <si>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</si>
  <si>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</si>
  <si>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</si>
  <si>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</si>
  <si>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</si>
  <si>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</si>
  <si>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</si>
  <si>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</si>
  <si>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</si>
  <si>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</si>
  <si>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</si>
  <si>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</si>
  <si>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</si>
  <si>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</si>
  <si>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</si>
  <si>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</si>
  <si>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</si>
  <si>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</si>
  <si>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</si>
  <si>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</si>
  <si>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</si>
  <si>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</si>
  <si>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</si>
  <si>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</si>
  <si>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</si>
  <si>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</si>
  <si>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</si>
  <si>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</si>
  <si>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</si>
  <si>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</si>
  <si>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</si>
  <si>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</si>
  <si>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</si>
  <si>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</si>
  <si>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</si>
  <si>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</si>
  <si>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</si>
  <si>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</si>
  <si>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</si>
  <si>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</si>
  <si>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</si>
  <si>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</si>
  <si>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</si>
  <si>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</si>
  <si>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</si>
  <si>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</si>
  <si>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</si>
  <si>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</si>
  <si>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</si>
  <si>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</si>
  <si>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</si>
  <si>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</si>
  <si>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</si>
  <si>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</si>
  <si>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</si>
  <si>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</si>
  <si>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</si>
  <si>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</si>
  <si>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</si>
  <si>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</si>
  <si>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</si>
  <si>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</si>
  <si>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</si>
  <si>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</si>
  <si>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</si>
  <si>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</si>
  <si>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</si>
  <si>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</si>
  <si>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</si>
  <si>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</si>
  <si>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</si>
  <si>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</si>
  <si>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</si>
  <si>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</si>
  <si>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</si>
  <si>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</si>
  <si>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</si>
  <si>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</si>
  <si>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</si>
  <si>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</si>
  <si>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</si>
  <si>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</si>
  <si>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</si>
  <si>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</si>
  <si>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</si>
  <si>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</si>
  <si>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</si>
  <si>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</si>
  <si>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</si>
  <si>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</si>
  <si>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</si>
  <si>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</si>
  <si>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</si>
  <si>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</si>
  <si>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</si>
  <si>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</si>
  <si>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</si>
  <si>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</si>
  <si>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</si>
  <si>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</si>
  <si>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</si>
  <si>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</si>
  <si>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</si>
  <si>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</si>
  <si>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</si>
  <si>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</si>
  <si>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</si>
  <si>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</si>
  <si>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</si>
  <si>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</si>
  <si>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</si>
  <si>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</si>
  <si>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</si>
  <si>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</si>
  <si>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</si>
  <si>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</si>
  <si>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</si>
  <si>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</si>
  <si>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</si>
  <si>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</si>
  <si>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</si>
  <si>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</si>
  <si>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</si>
  <si>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</si>
  <si>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</si>
  <si>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</si>
  <si>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</si>
  <si>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</si>
  <si>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</si>
  <si>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</si>
  <si>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</si>
  <si>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</si>
  <si>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</si>
  <si>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</si>
  <si>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</si>
  <si>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</si>
  <si>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</si>
  <si>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</si>
  <si>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</si>
  <si>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</si>
  <si>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</si>
  <si>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</si>
  <si>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</si>
  <si>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</si>
  <si>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</si>
  <si>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</si>
  <si>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</si>
  <si>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</si>
  <si>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</si>
  <si>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</si>
  <si>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</si>
  <si>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</si>
  <si>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</si>
  <si>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</si>
  <si>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</si>
  <si>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</si>
  <si>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</si>
  <si>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</si>
  <si>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</si>
  <si>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</si>
  <si>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</si>
  <si>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</si>
  <si>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</si>
  <si>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</si>
  <si>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</si>
  <si>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</si>
  <si>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</si>
  <si>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</si>
  <si>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</si>
  <si>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</si>
  <si>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</si>
  <si>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</si>
  <si>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</si>
  <si>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</si>
  <si>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</si>
  <si>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</si>
  <si>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</si>
  <si>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</si>
  <si>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</si>
  <si>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</si>
  <si>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</si>
  <si>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</si>
  <si>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</si>
  <si>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</si>
  <si>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</si>
  <si>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</si>
  <si>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</si>
  <si>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</si>
  <si>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</si>
  <si>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</si>
  <si>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</si>
  <si>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</si>
  <si>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</si>
  <si>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</si>
  <si>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</si>
  <si>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</si>
  <si>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</si>
  <si>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</si>
  <si>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</si>
  <si>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</si>
  <si>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</si>
  <si>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</si>
  <si>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</si>
  <si>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</si>
  <si>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</si>
  <si>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</si>
  <si>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</si>
  <si>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</si>
  <si>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</si>
  <si>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</si>
  <si>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</si>
  <si>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</si>
  <si>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</si>
  <si>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</si>
  <si>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</si>
  <si>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</si>
  <si>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</si>
  <si>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</si>
  <si>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</si>
  <si>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</si>
  <si>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</si>
  <si>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</si>
  <si>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</si>
  <si>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</si>
  <si>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</si>
  <si>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</si>
  <si>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</si>
  <si>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</si>
  <si>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</si>
  <si>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</si>
  <si>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</si>
  <si>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</si>
  <si>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</si>
  <si>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</si>
  <si>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</si>
  <si>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</si>
  <si>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</si>
  <si>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</si>
  <si>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</si>
  <si>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</si>
  <si>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</si>
  <si>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</si>
  <si>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</si>
  <si>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</si>
  <si>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</si>
  <si>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</si>
  <si>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</si>
  <si>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</si>
  <si>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</si>
  <si>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</si>
  <si>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</si>
  <si>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</si>
  <si>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</si>
  <si>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</si>
  <si>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</si>
  <si>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</si>
  <si>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</si>
  <si>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</si>
  <si>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</si>
  <si>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</si>
  <si>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</si>
  <si>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</si>
  <si>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</si>
  <si>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</si>
  <si>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</si>
  <si>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</si>
  <si>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</si>
  <si>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</si>
  <si>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</si>
  <si>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</si>
  <si>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</si>
  <si>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</si>
  <si>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</si>
  <si>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</si>
  <si>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</si>
  <si>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</si>
  <si>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</si>
  <si>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</si>
  <si>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</si>
  <si>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</si>
  <si>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</si>
  <si>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</si>
  <si>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</si>
  <si>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</si>
  <si>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</si>
  <si>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</si>
  <si>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</si>
  <si>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</si>
  <si>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</si>
  <si>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</si>
  <si>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</si>
  <si>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</si>
  <si>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</si>
  <si>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</si>
  <si>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</si>
  <si>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</si>
  <si>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</si>
  <si>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</si>
  <si>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</si>
  <si>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</si>
  <si>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</si>
  <si>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</si>
  <si>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</si>
  <si>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</si>
  <si>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</si>
  <si>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</si>
  <si>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</si>
  <si>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</si>
  <si>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</si>
  <si>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</si>
  <si>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</si>
  <si>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</si>
  <si>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</si>
  <si>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</si>
  <si>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</si>
  <si>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</si>
  <si>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</si>
  <si>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</si>
  <si>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</si>
  <si>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</si>
  <si>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</si>
  <si>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</si>
  <si>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</si>
  <si>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</si>
  <si>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</si>
  <si>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</si>
  <si>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</si>
  <si>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</si>
  <si>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</si>
  <si>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</si>
  <si>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</si>
  <si>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</si>
  <si>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</si>
  <si>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</si>
  <si>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</si>
  <si>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</si>
  <si>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</si>
  <si>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</si>
  <si>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</si>
  <si>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</si>
  <si>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</si>
  <si>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</si>
  <si>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</si>
  <si>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</si>
  <si>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</si>
  <si>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</si>
  <si>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</si>
  <si>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</si>
  <si>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</si>
  <si>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</si>
  <si>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</si>
  <si>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</si>
  <si>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</si>
  <si>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</si>
  <si>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</si>
  <si>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</si>
  <si>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</si>
  <si>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</si>
  <si>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</si>
  <si>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</si>
  <si>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</si>
  <si>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</si>
  <si>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</si>
  <si>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</si>
  <si>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</si>
  <si>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</si>
  <si>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</si>
  <si>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</si>
  <si>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</si>
  <si>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</si>
  <si>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</si>
  <si>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</si>
  <si>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</si>
  <si>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</si>
  <si>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</si>
  <si>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</si>
  <si>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</si>
  <si>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</si>
  <si>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</si>
  <si>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</si>
  <si>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</si>
  <si>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</si>
  <si>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</si>
  <si>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</si>
  <si>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</si>
  <si>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</si>
  <si>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</si>
  <si>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</si>
  <si>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</si>
  <si>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</si>
  <si>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</si>
  <si>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</si>
  <si>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</si>
  <si>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</si>
  <si>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</si>
  <si>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</si>
  <si>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</si>
  <si>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</si>
  <si>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</si>
  <si>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</si>
  <si>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</si>
  <si>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</si>
  <si>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</si>
  <si>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</si>
  <si>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</si>
  <si>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</si>
  <si>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</si>
  <si>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</si>
  <si>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</si>
  <si>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</si>
  <si>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</si>
  <si>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</si>
  <si>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</si>
  <si>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</si>
  <si>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</si>
  <si>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</si>
  <si>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</si>
  <si>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</si>
  <si>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</si>
  <si>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</si>
  <si>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</si>
  <si>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</si>
  <si>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</si>
  <si>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</si>
  <si>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</si>
  <si>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</si>
  <si>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</si>
  <si>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</si>
  <si>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</si>
  <si>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</si>
  <si>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</si>
  <si>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</si>
  <si>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</si>
  <si>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</si>
  <si>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</si>
  <si>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</si>
  <si>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</si>
  <si>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</si>
  <si>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</si>
  <si>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</si>
  <si>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</si>
  <si>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</si>
  <si>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</si>
  <si>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</si>
  <si>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</si>
  <si>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</si>
  <si>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</si>
  <si>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</si>
  <si>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</si>
  <si>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</si>
  <si>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</si>
  <si>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</si>
  <si>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</si>
  <si>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</si>
  <si>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</si>
  <si>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</si>
  <si>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</si>
  <si>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</si>
  <si>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</si>
  <si>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</si>
  <si>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</si>
  <si>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</si>
  <si>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</si>
  <si>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</si>
  <si>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</si>
  <si>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</si>
  <si>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</si>
  <si>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</si>
  <si>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</si>
  <si>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</si>
  <si>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</si>
  <si>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</si>
  <si>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</si>
  <si>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</si>
  <si>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</si>
  <si>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</si>
  <si>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</si>
  <si>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</si>
  <si>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</si>
  <si>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</si>
  <si>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</si>
  <si>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</si>
  <si>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</si>
  <si>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</si>
  <si>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</si>
  <si>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</si>
  <si>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</si>
  <si>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</si>
  <si>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</si>
  <si>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</si>
  <si>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</si>
  <si>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</si>
  <si>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</si>
  <si>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</si>
  <si>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</si>
  <si>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</si>
  <si>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</si>
  <si>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</si>
  <si>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</si>
  <si>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</si>
  <si>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</si>
  <si>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</si>
  <si>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</si>
  <si>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</si>
  <si>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</si>
  <si>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</si>
  <si>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</si>
  <si>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</si>
  <si>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</si>
  <si>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</si>
  <si>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</si>
  <si>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</si>
  <si>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</si>
  <si>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</si>
  <si>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</si>
  <si>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</si>
  <si>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</si>
  <si>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</si>
  <si>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</si>
  <si>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</si>
  <si>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</si>
  <si>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</si>
  <si>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</si>
  <si>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</si>
  <si>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</si>
  <si>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</si>
  <si>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</si>
  <si>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</si>
  <si>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</si>
  <si>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</si>
  <si>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</si>
  <si>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</si>
  <si>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</si>
  <si>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</si>
  <si>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</si>
  <si>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</si>
  <si>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</si>
  <si>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</si>
  <si>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</si>
  <si>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</si>
  <si>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</si>
  <si>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</si>
  <si>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</si>
  <si>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</si>
  <si>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</si>
  <si>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</si>
  <si>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</si>
  <si>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</si>
  <si>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</si>
  <si>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</si>
  <si>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</si>
  <si>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</si>
  <si>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</si>
  <si>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</si>
  <si>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</si>
  <si>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</si>
  <si>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</si>
  <si>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</si>
  <si>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</si>
  <si>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</si>
  <si>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</si>
  <si>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</si>
  <si>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</si>
  <si>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</si>
  <si>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</si>
  <si>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</si>
  <si>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</si>
  <si>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</si>
  <si>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</si>
  <si>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</si>
  <si>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</si>
  <si>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</si>
  <si>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</si>
  <si>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</si>
  <si>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</si>
  <si>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</si>
  <si>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</si>
  <si>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</si>
  <si>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</si>
  <si>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</si>
  <si>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</si>
  <si>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</si>
  <si>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</si>
  <si>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</si>
  <si>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</si>
  <si>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</si>
  <si>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</si>
  <si>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</si>
  <si>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</si>
  <si>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</si>
  <si>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</si>
  <si>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</si>
  <si>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</si>
  <si>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</si>
  <si>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</si>
  <si>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</si>
  <si>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</si>
  <si>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</si>
  <si>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</si>
  <si>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</si>
  <si>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</si>
  <si>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</si>
  <si>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</si>
  <si>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</si>
  <si>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</si>
  <si>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</si>
  <si>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</si>
  <si>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</si>
  <si>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</si>
  <si>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</si>
  <si>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</si>
  <si>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</si>
  <si>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</si>
  <si>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</si>
  <si>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</si>
  <si>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</si>
  <si>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</si>
  <si>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</si>
  <si>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</si>
  <si>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</si>
  <si>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</si>
  <si>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</si>
  <si>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</si>
  <si>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</si>
  <si>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</si>
  <si>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</si>
  <si>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</si>
  <si>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</si>
  <si>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</si>
  <si>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</si>
  <si>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</si>
  <si>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</si>
  <si>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</si>
  <si>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</si>
  <si>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</si>
  <si>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</si>
  <si>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</si>
  <si>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</si>
  <si>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</si>
  <si>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</si>
  <si>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</si>
  <si>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</si>
  <si>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</si>
  <si>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</si>
  <si>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</si>
  <si>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</si>
  <si>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</si>
  <si>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</si>
  <si>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</si>
  <si>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</si>
  <si>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</si>
  <si>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</si>
  <si>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</si>
  <si>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</si>
  <si>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</si>
  <si>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</si>
  <si>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</si>
  <si>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</si>
  <si>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</si>
  <si>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</si>
  <si>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</si>
  <si>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</si>
  <si>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</si>
  <si>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</si>
  <si>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</si>
  <si>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</si>
  <si>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</si>
  <si>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</si>
  <si>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</si>
  <si>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</si>
  <si>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</si>
  <si>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</si>
  <si>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</si>
  <si>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</si>
  <si>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</si>
  <si>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</si>
  <si>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</si>
  <si>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</si>
  <si>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</si>
  <si>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</si>
  <si>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</si>
  <si>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</si>
  <si>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</si>
  <si>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</si>
  <si>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</si>
  <si>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</si>
  <si>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</si>
  <si>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</si>
  <si>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</si>
  <si>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</si>
  <si>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</si>
  <si>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</si>
  <si>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</si>
  <si>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</si>
  <si>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</si>
  <si>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</si>
  <si>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</si>
  <si>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</si>
  <si>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</si>
  <si>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</si>
  <si>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</si>
  <si>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</si>
  <si>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</si>
  <si>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</si>
  <si>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</si>
  <si>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</si>
  <si>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</si>
  <si>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</si>
  <si>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</si>
  <si>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</si>
  <si>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</si>
  <si>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</si>
  <si>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</si>
  <si>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</si>
  <si>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</si>
  <si>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</si>
  <si>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</si>
  <si>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</si>
  <si>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</si>
  <si>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</si>
  <si>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</si>
  <si>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</si>
  <si>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</si>
  <si>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</si>
  <si>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</si>
  <si>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</si>
  <si>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</si>
  <si>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</si>
  <si>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</si>
  <si>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</si>
  <si>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</si>
  <si>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</si>
  <si>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</si>
  <si>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</si>
  <si>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</si>
  <si>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</si>
  <si>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</si>
  <si>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</si>
  <si>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</si>
  <si>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</si>
  <si>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</si>
  <si>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</si>
  <si>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</si>
  <si>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</si>
  <si>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</si>
  <si>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</si>
  <si>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</si>
  <si>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</si>
  <si>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</si>
  <si>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</si>
  <si>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</si>
  <si>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</si>
  <si>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</si>
  <si>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</si>
  <si>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</si>
  <si>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</si>
  <si>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</si>
  <si>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</si>
  <si>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</si>
  <si>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</si>
  <si>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</si>
  <si>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</si>
  <si>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</si>
  <si>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</si>
  <si>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</si>
  <si>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</si>
  <si>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</si>
  <si>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</si>
  <si>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</si>
  <si>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</si>
  <si>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</si>
  <si>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</si>
  <si>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</si>
  <si>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</si>
  <si>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</si>
  <si>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</si>
  <si>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</si>
  <si>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</si>
  <si>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</si>
  <si>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</si>
  <si>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</si>
  <si>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</si>
  <si>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</si>
  <si>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</si>
  <si>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</si>
  <si>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</si>
  <si>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</si>
  <si>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</si>
  <si>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</si>
  <si>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</si>
  <si>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</si>
  <si>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</si>
  <si>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</si>
  <si>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</si>
  <si>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</si>
  <si>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</si>
  <si>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</si>
  <si>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</si>
  <si>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</si>
  <si>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</si>
  <si>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</si>
  <si>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</si>
  <si>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</si>
  <si>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</si>
  <si>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</si>
  <si>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</si>
  <si>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</si>
  <si>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</si>
  <si>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</si>
  <si>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</si>
  <si>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</si>
  <si>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</si>
  <si>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</si>
  <si>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</si>
  <si>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</si>
  <si>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</si>
  <si>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</si>
  <si>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</si>
  <si>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</si>
  <si>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</si>
  <si>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</si>
  <si>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</si>
  <si>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</si>
  <si>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</si>
  <si>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</si>
  <si>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</si>
  <si>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</si>
  <si>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</si>
  <si>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</si>
  <si>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</si>
  <si>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</si>
  <si>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</si>
  <si>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</si>
  <si>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</si>
  <si>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</si>
  <si>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</si>
  <si>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</si>
  <si>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</si>
  <si>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</si>
  <si>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</si>
  <si>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</si>
  <si>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</si>
  <si>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</si>
  <si>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</si>
  <si>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</si>
  <si>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</si>
  <si>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</si>
  <si>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</si>
  <si>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</si>
  <si>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</si>
  <si>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</si>
  <si>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</si>
  <si>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</si>
  <si>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</si>
  <si>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</si>
  <si>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</si>
  <si>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</si>
  <si>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</si>
  <si>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</si>
  <si>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</si>
  <si>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</si>
  <si>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</si>
  <si>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</si>
  <si>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</si>
  <si>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</si>
  <si>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</si>
  <si>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</si>
  <si>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</si>
  <si>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</si>
  <si>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</si>
  <si>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</si>
  <si>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</si>
  <si>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</si>
  <si>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</si>
  <si>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</si>
  <si>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</si>
  <si>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</si>
  <si>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</si>
  <si>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</si>
  <si>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</si>
  <si>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</si>
  <si>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</si>
  <si>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</si>
  <si>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</si>
  <si>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</si>
  <si>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</si>
  <si>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</si>
  <si>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</si>
  <si>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</si>
  <si>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</si>
  <si>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</si>
  <si>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</si>
  <si>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</si>
  <si>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</si>
  <si>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</si>
  <si>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</si>
  <si>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</si>
  <si>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</si>
  <si>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</si>
  <si>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</si>
  <si>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</si>
  <si>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</si>
  <si>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</si>
  <si>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</si>
  <si>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</si>
  <si>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</si>
  <si>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</si>
  <si>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</si>
  <si>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</si>
  <si>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</si>
  <si>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</si>
  <si>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</si>
  <si>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</si>
  <si>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</si>
  <si>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</si>
  <si>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</si>
  <si>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</si>
  <si>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</si>
  <si>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</si>
  <si>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</si>
  <si>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</si>
  <si>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</si>
  <si>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</si>
  <si>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</si>
  <si>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</si>
  <si>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</si>
  <si>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</si>
  <si>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</si>
  <si>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</si>
  <si>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</si>
  <si>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</si>
  <si>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</si>
  <si>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</si>
  <si>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</si>
  <si>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</si>
  <si>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</si>
  <si>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</si>
  <si>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</si>
  <si>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</si>
  <si>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</si>
  <si>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</si>
  <si>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</si>
  <si>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</si>
  <si>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</si>
  <si>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</si>
  <si>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</si>
  <si>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</si>
  <si>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</si>
  <si>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</si>
  <si>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</si>
  <si>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</si>
  <si>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</si>
  <si>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</si>
  <si>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</si>
  <si>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</si>
  <si>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</si>
  <si>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</si>
  <si>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</si>
  <si>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</si>
  <si>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</si>
  <si>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</si>
  <si>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</si>
  <si>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</si>
  <si>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</si>
  <si>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</si>
  <si>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</si>
  <si>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</si>
  <si>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</si>
  <si>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</si>
  <si>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</si>
  <si>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</si>
  <si>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</si>
  <si>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</si>
  <si>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</si>
  <si>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</si>
  <si>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</si>
  <si>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</si>
  <si>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</si>
  <si>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</si>
  <si>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</si>
  <si>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</si>
  <si>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</si>
  <si>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</si>
  <si>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</si>
  <si>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</si>
  <si>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</si>
  <si>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</si>
  <si>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</si>
  <si>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</si>
  <si>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</si>
  <si>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</si>
  <si>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</si>
  <si>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</si>
  <si>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</si>
  <si>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</si>
  <si>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</si>
  <si>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</si>
  <si>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</si>
  <si>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</si>
  <si>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</si>
  <si>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</si>
  <si>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</si>
  <si>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</si>
  <si>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</si>
  <si>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</si>
  <si>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</si>
  <si>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</si>
  <si>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</si>
  <si>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</si>
  <si>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</si>
  <si>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</si>
  <si>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</si>
  <si>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</si>
  <si>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</si>
  <si>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</si>
  <si>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</si>
  <si>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</si>
  <si>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</si>
  <si>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</si>
  <si>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</si>
  <si>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</si>
  <si>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</si>
  <si>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</si>
  <si>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</si>
  <si>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</si>
  <si>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</si>
  <si>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</si>
  <si>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</si>
  <si>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</si>
  <si>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</si>
  <si>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</si>
  <si>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</si>
  <si>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</si>
  <si>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</si>
  <si>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</si>
  <si>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</si>
  <si>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</si>
  <si>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</si>
  <si>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</si>
  <si>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</si>
  <si>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</si>
  <si>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</si>
  <si>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</si>
  <si>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</si>
  <si>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</si>
  <si>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</si>
  <si>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</si>
  <si>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</si>
  <si>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</si>
  <si>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</si>
  <si>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</si>
  <si>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</si>
  <si>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</si>
  <si>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</si>
  <si>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</si>
  <si>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</si>
  <si>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</si>
  <si>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</si>
  <si>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</si>
  <si>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</si>
  <si>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</si>
  <si>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</si>
  <si>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</si>
  <si>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</si>
  <si>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</si>
  <si>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</si>
  <si>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</si>
  <si>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</si>
  <si>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</si>
  <si>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</si>
  <si>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</si>
  <si>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</si>
  <si>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</si>
  <si>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</si>
  <si>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</si>
  <si>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</si>
  <si>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</si>
  <si>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</si>
  <si>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</si>
  <si>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</si>
  <si>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</si>
  <si>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</si>
  <si>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</si>
  <si>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</si>
  <si>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</si>
  <si>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</si>
  <si>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</si>
  <si>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</si>
  <si>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</si>
  <si>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</si>
  <si>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</si>
  <si>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</si>
  <si>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</si>
  <si>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</si>
  <si>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</si>
  <si>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</si>
  <si>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</si>
  <si>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</si>
  <si>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</si>
  <si>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</si>
  <si>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</si>
  <si>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</si>
  <si>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</si>
  <si>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</si>
  <si>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</si>
  <si>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</si>
  <si>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</si>
  <si>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</si>
  <si>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</si>
  <si>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</si>
  <si>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</si>
  <si>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</si>
  <si>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</si>
  <si>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</si>
  <si>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</si>
  <si>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</si>
  <si>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</si>
  <si>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</si>
  <si>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</si>
  <si>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</si>
  <si>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</si>
  <si>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</si>
  <si>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</si>
  <si>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</si>
  <si>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</si>
  <si>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</si>
  <si>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</si>
  <si>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</si>
  <si>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</si>
  <si>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</si>
  <si>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</si>
  <si>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</si>
  <si>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</si>
  <si>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</si>
  <si>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</si>
  <si>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</si>
  <si>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</si>
  <si>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</si>
  <si>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</si>
  <si>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</si>
  <si>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</si>
  <si>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</si>
  <si>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</si>
  <si>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</si>
  <si>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</si>
  <si>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</si>
  <si>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</si>
  <si>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</si>
  <si>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</si>
  <si>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</si>
  <si>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</si>
  <si>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</si>
  <si>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</si>
  <si>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</si>
  <si>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</si>
  <si>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</si>
  <si>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</si>
  <si>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</si>
  <si>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</si>
  <si>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</si>
  <si>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</si>
  <si>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</si>
  <si>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</si>
  <si>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</si>
  <si>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</si>
  <si>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</si>
  <si>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</si>
  <si>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</si>
  <si>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</si>
  <si>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</si>
  <si>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</si>
  <si>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</si>
  <si>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</si>
  <si>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</si>
  <si>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</si>
  <si>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</si>
  <si>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</si>
  <si>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</si>
  <si>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</si>
  <si>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</si>
  <si>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</si>
  <si>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</si>
  <si>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</si>
  <si>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</si>
  <si>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</si>
  <si>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</si>
  <si>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</si>
  <si>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</si>
  <si>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</si>
  <si>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</si>
  <si>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</si>
  <si>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</si>
  <si>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</si>
  <si>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</si>
  <si>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</si>
  <si>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</si>
  <si>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</si>
  <si>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</si>
  <si>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</si>
  <si>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</si>
  <si>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</si>
  <si>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</si>
  <si>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</si>
  <si>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</si>
  <si>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</si>
  <si>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</si>
  <si>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</si>
  <si>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</si>
  <si>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</si>
  <si>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</si>
  <si>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</si>
  <si>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</si>
  <si>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</si>
  <si>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</si>
  <si>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</si>
  <si>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</si>
  <si>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</si>
  <si>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</si>
  <si>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</si>
  <si>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</si>
  <si>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</si>
  <si>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</si>
  <si>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</si>
  <si>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</si>
  <si>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</si>
  <si>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</si>
  <si>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</si>
  <si>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</si>
  <si>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</si>
  <si>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</si>
  <si>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</si>
  <si>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</si>
  <si>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</si>
  <si>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</si>
  <si>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</si>
  <si>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</si>
  <si>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</si>
  <si>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</si>
  <si>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</si>
  <si>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</si>
  <si>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</si>
  <si>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</si>
  <si>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</si>
  <si>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</si>
  <si>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</si>
  <si>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</si>
  <si>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</si>
  <si>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</si>
  <si>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</si>
  <si>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</si>
  <si>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</si>
  <si>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</si>
  <si>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</si>
  <si>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</si>
  <si>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</si>
  <si>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</si>
  <si>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</si>
  <si>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</si>
  <si>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</si>
  <si>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</si>
  <si>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</si>
  <si>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</si>
  <si>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</si>
  <si>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</si>
  <si>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</si>
  <si>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</si>
  <si>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</si>
  <si>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</si>
  <si>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</si>
  <si>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</si>
  <si>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</si>
  <si>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</si>
  <si>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</si>
  <si>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</si>
  <si>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</si>
  <si>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</si>
  <si>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</si>
  <si>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</si>
  <si>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</si>
  <si>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</si>
  <si>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</si>
  <si>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</si>
  <si>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</si>
  <si>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</si>
  <si>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</si>
  <si>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</si>
  <si>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</si>
  <si>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</si>
  <si>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</si>
  <si>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</si>
  <si>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</si>
  <si>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</si>
  <si>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</si>
  <si>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</si>
  <si>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</si>
  <si>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</si>
  <si>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</si>
  <si>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</si>
  <si>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</si>
  <si>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</si>
  <si>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</si>
  <si>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</si>
  <si>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</si>
  <si>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</si>
  <si>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</si>
  <si>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</si>
  <si>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</si>
  <si>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</si>
  <si>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</si>
  <si>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</si>
  <si>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</si>
  <si>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</si>
  <si>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</si>
  <si>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</si>
  <si>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</si>
  <si>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</si>
  <si>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</si>
  <si>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</si>
  <si>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</si>
  <si>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</si>
  <si>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</si>
  <si>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</si>
  <si>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</si>
  <si>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</si>
  <si>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</si>
  <si>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</si>
  <si>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</si>
  <si>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</si>
  <si>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</si>
  <si>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</si>
  <si>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</si>
  <si>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</si>
  <si>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</si>
  <si>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</si>
  <si>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</si>
  <si>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</si>
  <si>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</si>
  <si>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</si>
  <si>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</si>
  <si>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</si>
  <si>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</si>
  <si>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</si>
  <si>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</si>
  <si>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</si>
  <si>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</si>
  <si>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</si>
  <si>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</si>
  <si>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</si>
  <si>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</si>
  <si>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</si>
  <si>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</si>
  <si>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</si>
  <si>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</si>
  <si>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</si>
  <si>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</si>
  <si>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</si>
  <si>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</si>
  <si>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</si>
  <si>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</si>
  <si>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</si>
  <si>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</si>
  <si>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</si>
  <si>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</si>
  <si>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</si>
  <si>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</si>
  <si>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</si>
  <si>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</si>
  <si>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</si>
  <si>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</si>
  <si>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</si>
  <si>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</si>
  <si>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</si>
  <si>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</si>
  <si>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</si>
  <si>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</si>
  <si>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</si>
  <si>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</si>
  <si>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</si>
  <si>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</si>
  <si>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</si>
  <si>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</si>
  <si>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</si>
  <si>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</si>
  <si>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</si>
  <si>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</si>
  <si>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</si>
  <si>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</si>
  <si>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</si>
  <si>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</si>
  <si>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</si>
  <si>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</si>
  <si>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</si>
  <si>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</si>
  <si>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</si>
  <si>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</si>
  <si>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</si>
  <si>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</si>
  <si>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</si>
  <si>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</si>
  <si>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</si>
  <si>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</si>
  <si>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</si>
  <si>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</si>
  <si>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</si>
  <si>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</si>
  <si>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</si>
  <si>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</si>
  <si>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</si>
  <si>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</si>
  <si>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</si>
  <si>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</si>
  <si>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</si>
  <si>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</si>
  <si>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</si>
  <si>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</si>
  <si>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</si>
  <si>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</si>
  <si>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</si>
  <si>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</si>
  <si>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</si>
  <si>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</si>
  <si>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</si>
  <si>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</si>
  <si>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</si>
  <si>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</si>
  <si>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</si>
  <si>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</si>
  <si>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</si>
  <si>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</si>
  <si>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</si>
  <si>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</si>
  <si>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</si>
  <si>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</si>
  <si>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</si>
  <si>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</si>
  <si>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</si>
  <si>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</si>
  <si>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</si>
  <si>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</si>
  <si>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</si>
  <si>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</si>
  <si>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</si>
  <si>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</si>
  <si>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</si>
  <si>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</si>
  <si>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</si>
  <si>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</si>
  <si>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</si>
  <si>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</si>
  <si>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</si>
  <si>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</si>
  <si>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</si>
  <si>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</si>
  <si>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</si>
  <si>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</si>
  <si>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</si>
  <si>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</si>
  <si>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</si>
  <si>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</si>
  <si>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</si>
  <si>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</si>
  <si>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</si>
  <si>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</si>
  <si>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</si>
  <si>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</si>
  <si>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</si>
  <si>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</si>
  <si>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</si>
  <si>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</si>
  <si>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</si>
  <si>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</si>
  <si>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</si>
  <si>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</si>
  <si>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</si>
  <si>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</si>
  <si>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</si>
  <si>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</si>
  <si>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</si>
  <si>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</si>
  <si>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</si>
  <si>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</si>
  <si>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</si>
  <si>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</si>
  <si>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</si>
  <si>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</si>
  <si>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</si>
  <si>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</si>
  <si>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</si>
  <si>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</si>
  <si>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</si>
  <si>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</si>
  <si>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</si>
  <si>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</si>
  <si>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</si>
  <si>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</si>
  <si>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</si>
  <si>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</si>
  <si>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</si>
  <si>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</si>
  <si>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</si>
  <si>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</si>
  <si>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</si>
  <si>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</si>
  <si>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</si>
  <si>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</si>
  <si>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</si>
  <si>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</si>
  <si>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</si>
  <si>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</si>
  <si>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</si>
  <si>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</si>
  <si>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</si>
  <si>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</si>
  <si>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</si>
  <si>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</si>
  <si>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</si>
  <si>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</si>
  <si>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</si>
  <si>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</si>
  <si>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</si>
  <si>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</si>
  <si>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</si>
  <si>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</si>
  <si>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</si>
  <si>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</si>
  <si>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</si>
  <si>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</si>
  <si>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</si>
  <si>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</si>
  <si>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</si>
  <si>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</si>
  <si>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</si>
  <si>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</si>
  <si>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</si>
  <si>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</si>
  <si>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</si>
  <si>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</si>
  <si>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</si>
  <si>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</si>
  <si>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</si>
  <si>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</si>
  <si>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</si>
  <si>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</si>
  <si>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</si>
  <si>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</si>
  <si>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</si>
  <si>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</si>
  <si>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</si>
  <si>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</si>
  <si>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</si>
  <si>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</si>
  <si>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</si>
  <si>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</si>
  <si>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</si>
  <si>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</si>
  <si>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</si>
  <si>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</si>
  <si>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</si>
  <si>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</si>
  <si>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</si>
  <si>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</si>
  <si>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</si>
  <si>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</si>
  <si>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</si>
  <si>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</si>
  <si>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</si>
  <si>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</si>
  <si>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</si>
  <si>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</si>
  <si>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</si>
  <si>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</si>
  <si>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</si>
  <si>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</si>
  <si>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</si>
  <si>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</si>
  <si>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</si>
  <si>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</si>
  <si>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</si>
  <si>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</si>
  <si>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</si>
  <si>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</si>
  <si>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</si>
  <si>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</si>
  <si>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</si>
  <si>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</si>
  <si>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</si>
  <si>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</si>
  <si>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</si>
  <si>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</si>
  <si>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</si>
  <si>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</si>
  <si>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</si>
  <si>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</si>
  <si>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</si>
  <si>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</si>
  <si>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</si>
  <si>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</si>
  <si>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</si>
  <si>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</si>
  <si>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</si>
  <si>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</si>
  <si>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</si>
  <si>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</si>
  <si>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</si>
  <si>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</si>
  <si>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</si>
  <si>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</si>
  <si>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</si>
  <si>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</si>
  <si>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</si>
  <si>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</si>
  <si>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</si>
  <si>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</si>
  <si>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</si>
  <si>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</si>
  <si>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</si>
  <si>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</si>
  <si>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</si>
  <si>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</si>
  <si>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</si>
  <si>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</si>
  <si>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</si>
  <si>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</si>
  <si>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</si>
  <si>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</si>
  <si>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</si>
  <si>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</si>
  <si>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</si>
  <si>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</si>
  <si>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</si>
  <si>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</si>
  <si>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</si>
  <si>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</si>
  <si>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</si>
  <si>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</si>
  <si>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</si>
  <si>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</si>
  <si>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</si>
  <si>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</si>
  <si>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</si>
  <si>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</si>
  <si>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</si>
  <si>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</si>
  <si>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</si>
  <si>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</si>
  <si>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</si>
  <si>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</si>
  <si>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</si>
  <si>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</si>
  <si>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</si>
  <si>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</si>
  <si>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</si>
  <si>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</si>
  <si>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</si>
  <si>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</si>
  <si>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</si>
  <si>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</si>
  <si>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</si>
  <si>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</si>
  <si>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</si>
  <si>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</si>
  <si>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</si>
  <si>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</si>
  <si>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</si>
  <si>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</si>
  <si>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</si>
  <si>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</si>
  <si>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</si>
  <si>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</si>
  <si>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</si>
  <si>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</si>
  <si>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</si>
  <si>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</si>
  <si>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</si>
  <si>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</si>
  <si>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</si>
  <si>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</si>
  <si>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</si>
  <si>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</si>
  <si>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</si>
  <si>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</si>
  <si>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</si>
  <si>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</si>
  <si>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</si>
  <si>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</si>
  <si>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</si>
  <si>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</si>
  <si>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</si>
  <si>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</si>
  <si>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</si>
  <si>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</si>
  <si>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</si>
  <si>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</si>
  <si>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</si>
  <si>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</si>
  <si>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</si>
  <si>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</si>
  <si>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</si>
  <si>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</si>
  <si>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</si>
  <si>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</si>
  <si>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</si>
  <si>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</si>
  <si>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</si>
  <si>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</si>
  <si>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</si>
  <si>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</si>
  <si>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</si>
  <si>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</si>
  <si>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</si>
  <si>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</si>
  <si>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</si>
  <si>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</si>
  <si>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</si>
  <si>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</si>
  <si>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</si>
  <si>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</si>
  <si>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</si>
  <si>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</si>
  <si>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</si>
  <si>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</si>
  <si>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</si>
  <si>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</si>
  <si>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</si>
  <si>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</si>
  <si>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</si>
  <si>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</si>
  <si>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</si>
  <si>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</si>
  <si>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</si>
  <si>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</si>
  <si>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</si>
  <si>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</si>
  <si>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</si>
  <si>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</si>
  <si>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</si>
  <si>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</si>
  <si>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</si>
  <si>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</si>
  <si>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</si>
  <si>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</si>
  <si>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</si>
  <si>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</si>
  <si>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</si>
  <si>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</si>
  <si>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</si>
  <si>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</si>
  <si>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</si>
  <si>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</si>
  <si>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</si>
  <si>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</si>
  <si>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</si>
  <si>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</si>
  <si>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</si>
  <si>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</si>
  <si>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</si>
  <si>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</si>
  <si>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</si>
  <si>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</si>
  <si>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</si>
  <si>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</si>
  <si>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</si>
  <si>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</si>
  <si>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</si>
  <si>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</si>
  <si>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</si>
  <si>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</si>
  <si>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</si>
  <si>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</si>
  <si>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</si>
  <si>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</si>
  <si>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</si>
  <si>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</si>
  <si>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</si>
  <si>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</si>
  <si>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</si>
  <si>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</si>
  <si>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</si>
  <si>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</si>
  <si>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</si>
  <si>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</si>
  <si>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</si>
  <si>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</si>
  <si>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</si>
  <si>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</si>
  <si>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</si>
  <si>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</si>
  <si>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</si>
  <si>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</si>
  <si>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</si>
  <si>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</si>
  <si>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</si>
  <si>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</si>
  <si>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</si>
  <si>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</si>
  <si>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</si>
  <si>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</si>
  <si>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</si>
  <si>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</si>
  <si>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</si>
  <si>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</si>
  <si>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</si>
  <si>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</si>
  <si>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</si>
  <si>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</si>
  <si>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</si>
  <si>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</si>
  <si>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</si>
  <si>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</si>
  <si>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</si>
  <si>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</si>
  <si>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</si>
  <si>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</si>
  <si>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</si>
  <si>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</si>
  <si>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</si>
  <si>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</si>
  <si>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</si>
  <si>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</si>
  <si>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</si>
  <si>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</si>
  <si>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</si>
  <si>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</si>
  <si>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</si>
  <si>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</si>
  <si>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</si>
  <si>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</si>
  <si>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</si>
  <si>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</si>
  <si>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</si>
  <si>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</si>
  <si>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</si>
  <si>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</si>
  <si>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</si>
  <si>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</si>
  <si>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</si>
  <si>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</si>
  <si>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</si>
  <si>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</si>
  <si>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</si>
  <si>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</si>
  <si>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</si>
  <si>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</si>
  <si>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</si>
  <si>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</si>
  <si>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</si>
  <si>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</si>
  <si>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</si>
  <si>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</si>
  <si>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</si>
  <si>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</si>
  <si>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</si>
  <si>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</si>
  <si>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</si>
  <si>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</si>
  <si>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</si>
  <si>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</si>
  <si>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</si>
  <si>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</si>
  <si>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</si>
  <si>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</si>
  <si>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</si>
  <si>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</si>
  <si>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</si>
  <si>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</si>
  <si>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</si>
  <si>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</si>
  <si>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</si>
  <si>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</si>
  <si>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</si>
  <si>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</si>
  <si>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</si>
  <si>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</si>
  <si>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</si>
  <si>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</si>
  <si>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</si>
  <si>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</si>
  <si>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</si>
  <si>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</si>
  <si>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</si>
  <si>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</si>
  <si>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</si>
  <si>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</si>
  <si>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</si>
  <si>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</si>
  <si>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</si>
  <si>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</si>
  <si>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</si>
  <si>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</si>
  <si>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</si>
  <si>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</si>
  <si>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</si>
  <si>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</si>
  <si>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</si>
  <si>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</si>
  <si>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</si>
  <si>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</si>
  <si>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</si>
  <si>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</si>
  <si>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</si>
  <si>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</si>
  <si>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</si>
  <si>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</si>
  <si>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</si>
  <si>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</si>
  <si>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</si>
  <si>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</si>
  <si>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</si>
  <si>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</si>
  <si>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</si>
  <si>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</si>
  <si>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</si>
  <si>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</si>
  <si>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</si>
  <si>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</si>
  <si>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</si>
  <si>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</si>
  <si>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</si>
  <si>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</si>
  <si>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</si>
  <si>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</si>
  <si>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</si>
  <si>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</si>
  <si>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</si>
  <si>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</si>
  <si>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</si>
  <si>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</si>
  <si>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</si>
  <si>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</si>
  <si>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</si>
  <si>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</si>
  <si>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</si>
  <si>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</si>
  <si>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</si>
  <si>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</si>
  <si>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</si>
  <si>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</si>
  <si>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</si>
  <si>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</si>
  <si>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</si>
  <si>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</si>
  <si>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</si>
  <si>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</si>
  <si>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</si>
  <si>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</si>
  <si>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</si>
  <si>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</si>
  <si>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</si>
  <si>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</si>
  <si>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</si>
  <si>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</si>
  <si>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</si>
  <si>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</si>
  <si>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</si>
  <si>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</si>
  <si>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</si>
  <si>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</si>
  <si>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</si>
  <si>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</si>
  <si>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</si>
  <si>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</si>
  <si>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</si>
  <si>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</si>
  <si>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</si>
  <si>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</si>
  <si>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</si>
  <si>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</si>
  <si>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</si>
  <si>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</si>
  <si>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</si>
  <si>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</si>
  <si>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</si>
  <si>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</si>
  <si>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</si>
  <si>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</si>
  <si>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</si>
  <si>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</si>
  <si>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</si>
  <si>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</si>
  <si>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</si>
  <si>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</si>
  <si>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</si>
  <si>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</si>
  <si>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</si>
  <si>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</si>
  <si>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</si>
  <si>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</si>
  <si>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</si>
  <si>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</si>
  <si>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</si>
  <si>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</si>
  <si>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</si>
  <si>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</si>
  <si>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</si>
  <si>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</si>
  <si>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</si>
  <si>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</si>
  <si>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</si>
  <si>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</si>
  <si>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</si>
  <si>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</si>
  <si>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</si>
  <si>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</si>
  <si>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</si>
  <si>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</si>
  <si>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</si>
  <si>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</si>
  <si>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</si>
  <si>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</si>
  <si>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</si>
  <si>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</si>
  <si>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</si>
  <si>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</si>
  <si>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</si>
  <si>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</si>
  <si>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</si>
  <si>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</si>
  <si>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</si>
  <si>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</si>
  <si>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</si>
  <si>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</si>
  <si>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</si>
  <si>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</si>
  <si>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</si>
  <si>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</si>
  <si>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</si>
  <si>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</si>
  <si>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</si>
  <si>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</si>
  <si>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</si>
  <si>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</si>
  <si>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</si>
  <si>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</si>
  <si>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</si>
  <si>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</si>
  <si>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</si>
  <si>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</si>
  <si>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</si>
  <si>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</si>
  <si>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</si>
  <si>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</si>
  <si>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</si>
  <si>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</si>
  <si>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</si>
  <si>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</si>
  <si>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</si>
  <si>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</si>
  <si>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</si>
  <si>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</si>
  <si>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</si>
  <si>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</si>
  <si>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</si>
  <si>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</si>
  <si>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</si>
  <si>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</si>
  <si>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</si>
  <si>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</si>
  <si>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</si>
  <si>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</si>
  <si>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</si>
  <si>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</si>
  <si>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</si>
  <si>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</si>
  <si>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</si>
  <si>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</si>
  <si>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</si>
  <si>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</si>
  <si>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</si>
  <si>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</si>
  <si>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</si>
  <si>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</si>
  <si>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</si>
  <si>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</si>
  <si>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</si>
  <si>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</si>
  <si>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</si>
  <si>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</si>
  <si>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</si>
  <si>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</si>
  <si>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</si>
  <si>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</si>
  <si>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</si>
  <si>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</si>
  <si>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</si>
  <si>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</si>
  <si>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</si>
  <si>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</si>
  <si>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</si>
  <si>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</si>
  <si>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</si>
  <si>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</si>
  <si>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</si>
  <si>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</si>
  <si>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</si>
  <si>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</si>
  <si>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</si>
  <si>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</si>
  <si>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</si>
  <si>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</si>
  <si>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</si>
  <si>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</si>
  <si>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</si>
  <si>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</si>
  <si>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</si>
  <si>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</si>
  <si>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</si>
  <si>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</si>
  <si>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</si>
  <si>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</si>
  <si>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</si>
  <si>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</si>
  <si>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</si>
  <si>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</si>
  <si>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</si>
  <si>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</si>
  <si>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</si>
  <si>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</si>
  <si>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</si>
  <si>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</si>
  <si>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</si>
  <si>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</si>
  <si>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</si>
  <si>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</si>
  <si>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</si>
  <si>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</si>
  <si>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</si>
  <si>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</si>
  <si>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</si>
  <si>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</si>
  <si>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</si>
  <si>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</si>
  <si>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</si>
  <si>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</si>
  <si>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</si>
  <si>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</si>
  <si>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</si>
  <si>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</si>
  <si>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</si>
  <si>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</si>
  <si>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</si>
  <si>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</si>
  <si>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</si>
  <si>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</si>
  <si>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</si>
  <si>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</si>
  <si>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</si>
  <si>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</si>
  <si>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</si>
  <si>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</si>
  <si>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</si>
  <si>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</si>
  <si>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</si>
  <si>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</si>
  <si>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</si>
  <si>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</si>
  <si>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</si>
  <si>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</si>
  <si>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</si>
  <si>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</si>
  <si>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</si>
  <si>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</si>
  <si>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</si>
  <si>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</si>
  <si>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</si>
  <si>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</si>
  <si>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</si>
  <si>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</si>
  <si>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</si>
  <si>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</si>
  <si>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</si>
  <si>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</si>
  <si>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</si>
  <si>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</si>
  <si>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</si>
  <si>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</si>
  <si>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</si>
  <si>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</si>
  <si>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</si>
  <si>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</si>
  <si>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</si>
  <si>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</si>
  <si>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</si>
  <si>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</si>
  <si>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</si>
  <si>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</si>
  <si>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</si>
  <si>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</si>
  <si>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</si>
  <si>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</si>
  <si>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</si>
  <si>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</si>
  <si>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</si>
  <si>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</si>
  <si>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</si>
  <si>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</si>
  <si>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</si>
  <si>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</si>
  <si>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</si>
  <si>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</si>
  <si>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</si>
  <si>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</si>
  <si>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</si>
  <si>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</si>
  <si>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</si>
  <si>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</si>
  <si>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</si>
  <si>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</si>
  <si>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</si>
  <si>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</si>
  <si>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</si>
  <si>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</si>
  <si>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</si>
  <si>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</si>
  <si>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</si>
  <si>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</si>
  <si>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</si>
  <si>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</si>
  <si>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</si>
  <si>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</si>
  <si>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</si>
  <si>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</si>
  <si>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</si>
  <si>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</si>
  <si>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</si>
  <si>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</si>
  <si>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</si>
  <si>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</si>
  <si>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</si>
  <si>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</si>
  <si>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</si>
  <si>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</si>
  <si>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</si>
  <si>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</si>
  <si>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</si>
  <si>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</si>
  <si>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</si>
  <si>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</si>
  <si>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</si>
  <si>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</si>
  <si>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</si>
  <si>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</si>
  <si>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</si>
  <si>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</si>
  <si>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</si>
  <si>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</si>
  <si>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</si>
  <si>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</si>
  <si>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</si>
  <si>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</si>
  <si>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</si>
  <si>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</si>
  <si>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</si>
  <si>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</si>
  <si>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</si>
  <si>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</si>
  <si>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</si>
  <si>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</si>
  <si>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</si>
  <si>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</si>
  <si>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</si>
  <si>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</si>
  <si>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</si>
  <si>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</si>
  <si>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</si>
  <si>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</si>
  <si>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</si>
  <si>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</si>
  <si>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</si>
  <si>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</si>
  <si>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</si>
  <si>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</si>
  <si>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</si>
  <si>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</si>
  <si>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</si>
  <si>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</si>
  <si>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</si>
  <si>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</si>
  <si>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</si>
  <si>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</si>
  <si>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</si>
  <si>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</si>
  <si>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</si>
  <si>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</si>
  <si>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</si>
  <si>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</si>
  <si>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</si>
  <si>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</si>
  <si>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</si>
  <si>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</si>
  <si>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</si>
  <si>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</si>
  <si>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</si>
  <si>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</si>
  <si>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</si>
  <si>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</si>
  <si>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</si>
  <si>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</si>
  <si>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</si>
  <si>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</si>
  <si>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</si>
  <si>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</si>
  <si>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</si>
  <si>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</si>
  <si>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</si>
  <si>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</si>
  <si>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</si>
  <si>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</si>
  <si>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</si>
  <si>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</si>
  <si>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</si>
  <si>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</si>
  <si>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</si>
  <si>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</si>
  <si>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</si>
  <si>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</si>
  <si>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</si>
  <si>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</si>
  <si>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</si>
  <si>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</si>
  <si>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</si>
  <si>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</si>
  <si>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</si>
  <si>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</si>
  <si>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</si>
  <si>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</si>
  <si>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</si>
  <si>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</si>
  <si>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</si>
  <si>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</si>
  <si>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</si>
  <si>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</si>
  <si>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</si>
  <si>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</si>
  <si>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</si>
  <si>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</si>
  <si>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</si>
  <si>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</si>
  <si>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</si>
  <si>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</si>
  <si>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</si>
  <si>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</si>
  <si>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</si>
  <si>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</si>
  <si>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</si>
  <si>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</si>
  <si>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</si>
  <si>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</si>
  <si>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</si>
  <si>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</si>
  <si>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</si>
  <si>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</si>
  <si>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</si>
  <si>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</si>
  <si>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</si>
  <si>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</si>
  <si>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</si>
  <si>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</si>
  <si>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</si>
  <si>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</si>
  <si>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</si>
  <si>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</si>
  <si>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</si>
  <si>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</si>
  <si>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</si>
  <si>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</si>
  <si>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</si>
  <si>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</si>
  <si>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</si>
  <si>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</si>
  <si>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</si>
  <si>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</si>
  <si>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</si>
  <si>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</si>
  <si>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</si>
  <si>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</si>
  <si>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</si>
  <si>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</si>
  <si>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</si>
  <si>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</si>
  <si>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</si>
  <si>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</si>
  <si>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</si>
  <si>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</si>
  <si>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</si>
  <si>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</si>
  <si>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</si>
  <si>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</si>
  <si>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</si>
  <si>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</si>
  <si>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</si>
  <si>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</si>
  <si>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</si>
  <si>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</si>
  <si>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</si>
  <si>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</si>
  <si>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</si>
  <si>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</si>
  <si>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</si>
  <si>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</si>
  <si>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</si>
  <si>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</si>
  <si>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</si>
  <si>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</si>
  <si>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</si>
  <si>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</si>
  <si>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</si>
  <si>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</si>
  <si>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</si>
  <si>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</si>
  <si>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</si>
  <si>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</si>
  <si>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</si>
  <si>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</si>
  <si>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</si>
  <si>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</si>
  <si>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</si>
  <si>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</si>
  <si>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</si>
  <si>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</si>
  <si>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</si>
  <si>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</si>
  <si>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</si>
  <si>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</si>
  <si>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</si>
  <si>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</si>
  <si>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</si>
  <si>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</si>
  <si>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</si>
  <si>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</si>
  <si>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</si>
  <si>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</si>
  <si>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</si>
  <si>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</si>
  <si>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</si>
  <si>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</si>
  <si>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</si>
  <si>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</si>
  <si>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</si>
  <si>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</si>
  <si>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</si>
  <si>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</si>
  <si>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</si>
  <si>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</si>
  <si>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</si>
  <si>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</si>
  <si>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</si>
  <si>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</si>
  <si>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</si>
  <si>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</si>
  <si>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</si>
  <si>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</si>
  <si>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</si>
  <si>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</si>
  <si>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</si>
  <si>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</si>
  <si>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</si>
  <si>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</si>
  <si>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</si>
  <si>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</si>
  <si>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</si>
  <si>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</si>
  <si>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</si>
  <si>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</si>
  <si>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</si>
  <si>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</si>
  <si>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</si>
  <si>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</si>
  <si>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</si>
  <si>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</si>
  <si>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</si>
  <si>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</si>
  <si>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</si>
  <si>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</si>
  <si>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</si>
  <si>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</si>
  <si>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</si>
  <si>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</si>
  <si>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</si>
  <si>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</si>
  <si>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</si>
  <si>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</si>
  <si>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</si>
  <si>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</si>
  <si>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</si>
  <si>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</si>
  <si>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</si>
  <si>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</si>
  <si>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</si>
  <si>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</si>
  <si>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</si>
  <si>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</si>
  <si>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</si>
  <si>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</si>
  <si>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</si>
  <si>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</si>
  <si>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</si>
  <si>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</si>
  <si>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</si>
  <si>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</si>
  <si>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</si>
  <si>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</si>
  <si>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</si>
  <si>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</si>
  <si>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</si>
  <si>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</si>
  <si>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</si>
  <si>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</si>
  <si>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</si>
  <si>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</si>
  <si>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</si>
  <si>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</si>
  <si>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</si>
  <si>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</si>
  <si>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</si>
  <si>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</si>
  <si>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</si>
  <si>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</si>
  <si>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</si>
  <si>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</si>
  <si>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</si>
  <si>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</si>
  <si>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</si>
  <si>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</si>
  <si>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</si>
  <si>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</si>
  <si>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</si>
  <si>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</si>
  <si>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</si>
  <si>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</si>
  <si>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</si>
  <si>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</si>
  <si>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</si>
  <si>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</si>
  <si>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</si>
  <si>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</si>
  <si>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</si>
  <si>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</si>
  <si>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</si>
  <si>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</si>
  <si>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</si>
  <si>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</si>
  <si>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</si>
  <si>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</si>
  <si>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</si>
  <si>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</si>
  <si>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</si>
  <si>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</si>
  <si>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</si>
  <si>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</si>
  <si>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</si>
  <si>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</si>
  <si>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</si>
  <si>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</si>
  <si>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</si>
  <si>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</si>
  <si>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</si>
  <si>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</si>
  <si>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</si>
  <si>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</si>
  <si>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</si>
  <si>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</si>
  <si>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</si>
  <si>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</si>
  <si>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</si>
  <si>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</si>
  <si>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</si>
  <si>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</si>
  <si>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</si>
  <si>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</si>
  <si>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</si>
  <si>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</si>
  <si>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</si>
  <si>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</si>
  <si>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</si>
  <si>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</si>
  <si>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</si>
  <si>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</si>
  <si>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</si>
  <si>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</si>
  <si>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</si>
  <si>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</si>
  <si>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</si>
  <si>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</si>
  <si>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</si>
  <si>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</si>
  <si>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</si>
  <si>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</si>
  <si>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</si>
  <si>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</si>
  <si>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</si>
  <si>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</si>
  <si>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</si>
  <si>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</si>
  <si>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</si>
  <si>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</si>
  <si>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</si>
  <si>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</si>
  <si>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</si>
  <si>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</si>
  <si>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</si>
  <si>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</si>
  <si>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</si>
  <si>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</si>
  <si>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</si>
  <si>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</si>
  <si>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</si>
  <si>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</si>
  <si>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</si>
  <si>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</si>
  <si>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</si>
  <si>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</si>
  <si>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</si>
  <si>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</si>
  <si>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</si>
  <si>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</si>
  <si>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</si>
  <si>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</si>
  <si>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</si>
  <si>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</si>
  <si>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</si>
  <si>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</si>
  <si>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</si>
  <si>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</si>
  <si>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</si>
  <si>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</si>
  <si>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</si>
  <si>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</si>
  <si>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</si>
  <si>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</si>
  <si>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</si>
  <si>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</si>
  <si>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</si>
  <si>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</si>
  <si>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</si>
  <si>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</si>
  <si>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</si>
  <si>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</si>
  <si>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</si>
  <si>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</si>
  <si>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</si>
  <si>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</si>
  <si>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</si>
  <si>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</si>
  <si>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</si>
  <si>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</si>
  <si>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</si>
  <si>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</si>
  <si>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</si>
  <si>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</si>
  <si>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</si>
  <si>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</si>
  <si>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</si>
  <si>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</si>
  <si>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</si>
  <si>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</si>
  <si>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</si>
  <si>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</si>
  <si>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</si>
  <si>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</si>
  <si>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</si>
  <si>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</si>
  <si>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</si>
  <si>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</si>
  <si>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</si>
  <si>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</si>
  <si>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</si>
  <si>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</si>
  <si>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</si>
  <si>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</si>
  <si>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</si>
  <si>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</si>
  <si>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</si>
  <si>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</si>
  <si>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</si>
  <si>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</si>
  <si>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</si>
  <si>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</si>
  <si>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</si>
  <si>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</si>
  <si>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</si>
  <si>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</si>
  <si>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</si>
  <si>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</si>
  <si>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</si>
  <si>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</si>
  <si>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</si>
  <si>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</si>
  <si>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</si>
  <si>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</si>
  <si>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</si>
  <si>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</si>
  <si>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</si>
  <si>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</si>
  <si>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</si>
  <si>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</si>
  <si>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</si>
  <si>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</si>
  <si>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</si>
  <si>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</si>
  <si>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</si>
  <si>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</si>
  <si>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</si>
  <si>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</si>
  <si>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</si>
  <si>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</si>
  <si>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</si>
  <si>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</si>
  <si>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</si>
  <si>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</si>
  <si>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</si>
  <si>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</si>
  <si>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</si>
  <si>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</si>
  <si>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</si>
  <si>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</si>
  <si>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</si>
  <si>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</si>
  <si>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</si>
  <si>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</si>
  <si>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</si>
  <si>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</si>
  <si>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</si>
  <si>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</si>
  <si>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</si>
  <si>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</si>
  <si>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</si>
  <si>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</si>
  <si>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</si>
  <si>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</si>
  <si>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</si>
  <si>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</si>
  <si>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</si>
  <si>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</si>
  <si>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</si>
  <si>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</si>
  <si>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</si>
  <si>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</si>
  <si>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</si>
  <si>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</si>
  <si>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</si>
  <si>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</si>
  <si>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</si>
  <si>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</si>
  <si>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</si>
  <si>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</si>
  <si>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</si>
  <si>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</si>
  <si>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</si>
  <si>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</si>
  <si>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</si>
  <si>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</si>
  <si>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</si>
  <si>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</si>
  <si>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</si>
  <si>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</si>
  <si>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</si>
  <si>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</si>
  <si>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</si>
  <si>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</si>
  <si>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</si>
  <si>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</si>
  <si>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</si>
  <si>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</si>
  <si>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</si>
  <si>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</si>
  <si>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</si>
  <si>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</si>
  <si>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</si>
  <si>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</si>
  <si>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</si>
  <si>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</si>
  <si>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</si>
  <si>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</si>
  <si>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</si>
  <si>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</si>
  <si>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</si>
  <si>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</si>
  <si>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</si>
  <si>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</si>
  <si>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</si>
  <si>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</si>
  <si>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</si>
  <si>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</si>
  <si>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</si>
  <si>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</si>
  <si>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</si>
  <si>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</si>
  <si>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</si>
  <si>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</si>
  <si>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</si>
  <si>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</si>
  <si>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</si>
  <si>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</si>
  <si>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</si>
  <si>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</si>
  <si>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</si>
  <si>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</si>
  <si>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</si>
  <si>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</si>
  <si>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</si>
  <si>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</si>
  <si>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</si>
  <si>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</si>
  <si>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</si>
  <si>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</si>
  <si>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</si>
  <si>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</si>
  <si>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</si>
  <si>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</si>
  <si>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</si>
  <si>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</si>
  <si>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</si>
  <si>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</si>
  <si>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</si>
  <si>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</si>
  <si>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</si>
  <si>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</si>
  <si>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</si>
  <si>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</si>
  <si>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</si>
  <si>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</si>
  <si>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</si>
  <si>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</si>
  <si>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</si>
  <si>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</si>
  <si>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</si>
  <si>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</si>
  <si>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</si>
  <si>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</si>
  <si>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</si>
  <si>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</si>
  <si>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</si>
  <si>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</si>
  <si>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</si>
  <si>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</si>
  <si>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</si>
  <si>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</si>
  <si>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</si>
  <si>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</si>
  <si>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</si>
  <si>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</si>
  <si>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</si>
  <si>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</si>
  <si>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</si>
  <si>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</si>
  <si>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</si>
  <si>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</si>
  <si>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</si>
  <si>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</si>
  <si>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</si>
  <si>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</si>
  <si>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</si>
  <si>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</si>
  <si>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</si>
  <si>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</si>
  <si>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</si>
  <si>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</si>
  <si>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</si>
  <si>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</si>
  <si>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</si>
  <si>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</si>
  <si>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</si>
  <si>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</si>
  <si>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</si>
  <si>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</si>
  <si>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</si>
  <si>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</si>
  <si>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</si>
  <si>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</si>
  <si>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</si>
  <si>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</si>
  <si>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</si>
  <si>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</si>
  <si>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</si>
  <si>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</si>
  <si>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</si>
  <si>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</si>
  <si>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</si>
  <si>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</si>
  <si>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</si>
  <si>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</si>
  <si>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</si>
  <si>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</si>
  <si>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</si>
  <si>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</si>
  <si>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</si>
  <si>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</si>
  <si>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</si>
  <si>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</si>
  <si>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</si>
  <si>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</si>
  <si>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</si>
  <si>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</si>
  <si>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</si>
  <si>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</si>
  <si>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</si>
  <si>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</si>
  <si>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</si>
  <si>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</si>
  <si>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</si>
  <si>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</si>
  <si>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</si>
  <si>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</si>
  <si>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</si>
  <si>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</si>
  <si>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</si>
  <si>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</si>
  <si>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</si>
  <si>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</si>
  <si>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</si>
  <si>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</si>
  <si>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</si>
  <si>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</si>
  <si>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</si>
  <si>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</si>
  <si>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</si>
  <si>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</si>
  <si>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</si>
  <si>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</si>
  <si>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</si>
  <si>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</si>
  <si>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</si>
  <si>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</si>
  <si>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</si>
  <si>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</si>
  <si>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</si>
  <si>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</si>
  <si>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</si>
  <si>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</si>
  <si>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</si>
  <si>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</si>
  <si>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</si>
  <si>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</si>
  <si>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</si>
  <si>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</si>
  <si>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</si>
  <si>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</si>
  <si>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</si>
  <si>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</si>
  <si>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</si>
  <si>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</si>
  <si>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</si>
  <si>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</si>
  <si>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</si>
  <si>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</si>
  <si>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</si>
  <si>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</si>
  <si>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</si>
  <si>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</si>
  <si>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</si>
  <si>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</si>
  <si>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</si>
  <si>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</si>
  <si>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</si>
  <si>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</si>
  <si>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</si>
  <si>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</si>
  <si>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</si>
  <si>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</si>
  <si>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</si>
  <si>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</si>
  <si>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</si>
  <si>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</si>
  <si>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</si>
  <si>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</si>
  <si>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</si>
  <si>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</si>
  <si>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</si>
  <si>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</si>
  <si>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</si>
  <si>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</si>
  <si>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</si>
  <si>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</si>
  <si>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</si>
  <si>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</si>
  <si>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</si>
  <si>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</si>
  <si>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</si>
  <si>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</si>
  <si>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</si>
  <si>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</si>
  <si>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</si>
  <si>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</si>
  <si>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</si>
  <si>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</si>
  <si>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</si>
  <si>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</si>
  <si>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</si>
  <si>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</si>
  <si>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</si>
  <si>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</si>
  <si>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</si>
  <si>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</si>
  <si>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</si>
  <si>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</si>
  <si>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</si>
  <si>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</si>
  <si>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</si>
  <si>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</si>
  <si>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</si>
  <si>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</si>
  <si>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</si>
  <si>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</si>
  <si>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</si>
  <si>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</si>
  <si>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</si>
  <si>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</si>
  <si>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</si>
  <si>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</si>
  <si>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</si>
  <si>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</si>
  <si>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</si>
  <si>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</si>
  <si>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</si>
  <si>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</si>
  <si>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</si>
  <si>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</si>
  <si>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</si>
  <si>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</si>
  <si>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</si>
  <si>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</si>
  <si>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</si>
  <si>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</si>
  <si>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</si>
  <si>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</si>
  <si>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</si>
  <si>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</si>
  <si>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</si>
  <si>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</si>
  <si>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</si>
  <si>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</si>
  <si>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</si>
  <si>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</si>
  <si>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</si>
  <si>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</si>
  <si>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</si>
  <si>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</si>
  <si>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</si>
  <si>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</si>
  <si>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</si>
  <si>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</si>
  <si>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</si>
  <si>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</si>
  <si>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</si>
  <si>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</si>
  <si>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</si>
  <si>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</si>
  <si>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</si>
  <si>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</si>
  <si>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</si>
  <si>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</si>
  <si>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</si>
  <si>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</si>
  <si>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</si>
  <si>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</si>
  <si>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</si>
  <si>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</si>
  <si>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</si>
  <si>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</si>
  <si>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</si>
  <si>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</si>
  <si>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</si>
  <si>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</si>
  <si>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</si>
  <si>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</si>
  <si>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</si>
  <si>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</si>
  <si>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</si>
  <si>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</si>
  <si>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</si>
  <si>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</si>
  <si>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</si>
  <si>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</si>
  <si>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</si>
  <si>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</si>
  <si>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</si>
  <si>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</si>
  <si>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</si>
  <si>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</si>
  <si>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</si>
  <si>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</si>
  <si>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</si>
  <si>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</si>
  <si>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</si>
  <si>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</si>
  <si>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</si>
  <si>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</si>
  <si>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</si>
  <si>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</si>
  <si>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</si>
  <si>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</si>
  <si>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</si>
  <si>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</si>
  <si>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</si>
  <si>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</si>
  <si>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</si>
  <si>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</si>
  <si>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</si>
  <si>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</si>
  <si>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</si>
  <si>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</si>
  <si>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</si>
  <si>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</si>
  <si>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</si>
  <si>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</si>
  <si>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</si>
  <si>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</si>
  <si>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</si>
  <si>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</si>
  <si>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</si>
  <si>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</si>
  <si>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</si>
  <si>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</si>
  <si>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</si>
  <si>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</si>
  <si>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</si>
  <si>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</si>
  <si>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</si>
  <si>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</si>
  <si>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</si>
  <si>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</si>
  <si>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</si>
  <si>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</si>
  <si>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</si>
  <si>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</si>
  <si>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</si>
  <si>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</si>
  <si>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</si>
  <si>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</si>
  <si>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</si>
  <si>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</si>
  <si>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</si>
  <si>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</si>
  <si>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</si>
  <si>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</si>
  <si>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</si>
  <si>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</si>
  <si>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</si>
  <si>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</si>
  <si>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</si>
  <si>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</si>
  <si>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</si>
  <si>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</si>
  <si>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</si>
  <si>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</si>
  <si>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</si>
  <si>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</si>
  <si>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</si>
  <si>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</si>
  <si>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</si>
  <si>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</si>
  <si>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</si>
  <si>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</si>
  <si>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</si>
  <si>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</si>
  <si>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</si>
  <si>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</si>
  <si>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</si>
  <si>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</si>
  <si>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</si>
  <si>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</si>
  <si>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</si>
  <si>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</si>
  <si>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</si>
  <si>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</si>
  <si>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</si>
  <si>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</si>
  <si>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</si>
  <si>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</si>
  <si>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</si>
  <si>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</si>
  <si>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</si>
  <si>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</si>
  <si>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</si>
  <si>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</si>
  <si>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</si>
  <si>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</si>
  <si>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</si>
  <si>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</si>
  <si>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</si>
  <si>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</si>
  <si>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</si>
  <si>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</si>
  <si>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</si>
  <si>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</si>
  <si>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</si>
  <si>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</si>
  <si>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</si>
  <si>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</si>
  <si>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</si>
  <si>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</si>
  <si>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</si>
  <si>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</si>
  <si>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</si>
  <si>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</si>
  <si>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</si>
  <si>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</si>
  <si>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</si>
  <si>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</si>
  <si>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</si>
  <si>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</si>
  <si>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</si>
  <si>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</si>
  <si>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</si>
  <si>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</si>
  <si>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</si>
  <si>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</si>
  <si>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</si>
  <si>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</si>
  <si>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</si>
  <si>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</si>
  <si>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</si>
  <si>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</si>
  <si>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</si>
  <si>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</si>
  <si>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</si>
  <si>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</si>
  <si>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</si>
  <si>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</si>
  <si>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</si>
  <si>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</si>
  <si>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</si>
  <si>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</si>
  <si>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</si>
  <si>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</si>
  <si>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</si>
  <si>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</si>
  <si>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</si>
  <si>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</si>
  <si>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</si>
  <si>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</si>
  <si>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</si>
  <si>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</si>
  <si>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</si>
  <si>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</si>
  <si>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</si>
  <si>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</si>
  <si>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</si>
  <si>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</si>
  <si>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</si>
  <si>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</si>
  <si>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</si>
  <si>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</si>
  <si>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</si>
  <si>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</si>
  <si>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</si>
  <si>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</si>
  <si>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</si>
  <si>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</si>
  <si>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</si>
  <si>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</si>
  <si>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</si>
  <si>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</si>
  <si>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</si>
  <si>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</si>
  <si>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</si>
  <si>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</si>
  <si>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</si>
  <si>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</si>
  <si>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</si>
  <si>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</si>
  <si>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</si>
  <si>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</si>
  <si>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</si>
  <si>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</si>
  <si>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</si>
  <si>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</si>
  <si>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</si>
  <si>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</si>
  <si>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</si>
  <si>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</si>
  <si>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</si>
  <si>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</si>
  <si>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</si>
  <si>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</si>
  <si>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</si>
  <si>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</si>
  <si>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</si>
  <si>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</si>
  <si>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</si>
  <si>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</si>
  <si>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</si>
  <si>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</si>
  <si>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</si>
  <si>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</si>
  <si>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</si>
  <si>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</si>
  <si>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</si>
  <si>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</si>
  <si>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</si>
  <si>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</si>
  <si>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</si>
  <si>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</si>
  <si>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</si>
  <si>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</si>
  <si>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</si>
  <si>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</si>
  <si>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</si>
  <si>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</si>
  <si>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</si>
  <si>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</si>
  <si>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</si>
  <si>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</si>
  <si>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</si>
  <si>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</si>
  <si>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</si>
  <si>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</si>
  <si>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</si>
  <si>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</si>
  <si>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</si>
  <si>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</si>
  <si>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</si>
  <si>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</si>
  <si>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</si>
  <si>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</si>
  <si>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</si>
  <si>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</si>
  <si>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</si>
  <si>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</si>
  <si>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</si>
  <si>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</si>
  <si>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</si>
  <si>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</si>
  <si>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</si>
  <si>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</si>
  <si>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</si>
  <si>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</si>
  <si>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</si>
  <si>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</si>
  <si>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</si>
  <si>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</si>
  <si>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</si>
  <si>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</si>
  <si>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</si>
  <si>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</si>
  <si>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</si>
  <si>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</si>
  <si>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</si>
  <si>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</si>
  <si>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</si>
  <si>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</si>
  <si>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</si>
  <si>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</si>
  <si>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</si>
  <si>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</si>
  <si>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</si>
  <si>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</si>
  <si>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</si>
  <si>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</si>
  <si>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</si>
  <si>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</si>
  <si>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</si>
  <si>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</si>
  <si>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</si>
  <si>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</si>
  <si>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</si>
  <si>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</si>
  <si>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</si>
  <si>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</si>
  <si>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</si>
  <si>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</si>
  <si>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</si>
  <si>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</si>
  <si>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</si>
  <si>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</si>
  <si>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</si>
  <si>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</si>
  <si>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</si>
  <si>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</si>
  <si>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</si>
  <si>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</si>
  <si>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</si>
  <si>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</si>
  <si>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</si>
  <si>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</si>
  <si>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</si>
  <si>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</si>
  <si>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</si>
  <si>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</si>
  <si>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</si>
  <si>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</si>
  <si>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</si>
  <si>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</si>
  <si>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</si>
  <si>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</si>
  <si>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</si>
  <si>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</si>
  <si>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</si>
  <si>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</si>
  <si>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</si>
  <si>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</si>
  <si>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</si>
  <si>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</si>
  <si>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</si>
  <si>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</si>
  <si>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</si>
  <si>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</si>
  <si>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</si>
  <si>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</si>
  <si>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</si>
  <si>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</si>
  <si>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</si>
  <si>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</si>
  <si>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</si>
  <si>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</si>
  <si>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</si>
  <si>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</si>
  <si>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</si>
  <si>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</si>
  <si>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</si>
  <si>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</si>
  <si>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</si>
  <si>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</si>
  <si>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</si>
  <si>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</si>
  <si>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</si>
  <si>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</si>
  <si>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</si>
  <si>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</si>
  <si>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</si>
  <si>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</si>
  <si>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</si>
  <si>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</si>
  <si>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</si>
  <si>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</si>
  <si>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</si>
  <si>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</si>
  <si>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</si>
  <si>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</si>
  <si>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</si>
  <si>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</si>
  <si>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</si>
  <si>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</si>
  <si>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</si>
  <si>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</si>
  <si>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</si>
  <si>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</si>
  <si>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</si>
  <si>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</si>
  <si>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</si>
  <si>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</si>
  <si>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</si>
  <si>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</si>
  <si>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</si>
  <si>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</si>
  <si>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</si>
  <si>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</si>
  <si>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</si>
  <si>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</si>
  <si>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</si>
  <si>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</si>
  <si>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</si>
  <si>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</si>
  <si>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</si>
  <si>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</si>
  <si>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</si>
  <si>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</si>
  <si>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</si>
  <si>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</si>
  <si>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</si>
  <si>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</si>
  <si>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</si>
  <si>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</si>
  <si>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</si>
  <si>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</si>
  <si>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</si>
  <si>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</si>
  <si>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</si>
  <si>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</si>
  <si>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</si>
  <si>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</si>
  <si>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</si>
  <si>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</si>
  <si>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</si>
  <si>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</si>
  <si>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</si>
  <si>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</si>
  <si>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</si>
  <si>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</si>
  <si>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</si>
  <si>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</si>
  <si>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</si>
  <si>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</si>
  <si>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</si>
  <si>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</si>
  <si>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</si>
  <si>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</si>
  <si>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</si>
  <si>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</si>
  <si>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</si>
  <si>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</si>
  <si>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</si>
  <si>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</si>
  <si>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</si>
  <si>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</si>
  <si>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</si>
  <si>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</si>
  <si>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</si>
  <si>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</si>
  <si>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</si>
  <si>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</si>
  <si>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</si>
  <si>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</si>
  <si>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</si>
  <si>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</si>
  <si>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</si>
  <si>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</si>
  <si>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</si>
  <si>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</si>
  <si>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</si>
  <si>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</si>
  <si>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</si>
  <si>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</si>
  <si>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</si>
  <si>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</si>
  <si>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</si>
  <si>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</si>
  <si>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</si>
  <si>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</si>
  <si>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</si>
  <si>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</si>
  <si>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</si>
  <si>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</si>
  <si>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</si>
  <si>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</si>
  <si>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</si>
  <si>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</si>
  <si>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</si>
  <si>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</si>
  <si>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</si>
  <si>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</si>
  <si>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</si>
  <si>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</si>
  <si>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</si>
  <si>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</si>
  <si>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</si>
  <si>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</si>
  <si>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</si>
  <si>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</si>
  <si>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</si>
  <si>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</si>
  <si>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</si>
  <si>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</si>
  <si>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</si>
  <si>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</si>
  <si>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</si>
  <si>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</si>
  <si>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</si>
  <si>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</si>
  <si>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</si>
  <si>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</si>
  <si>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</si>
  <si>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</si>
  <si>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</si>
  <si>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</si>
  <si>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</si>
  <si>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</si>
  <si>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</si>
  <si>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</si>
  <si>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</si>
  <si>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</si>
  <si>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</si>
  <si>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</si>
  <si>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</si>
  <si>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</si>
  <si>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</si>
  <si>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</si>
  <si>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</si>
  <si>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</si>
  <si>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</si>
  <si>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</si>
  <si>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</si>
  <si>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</si>
  <si>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</si>
  <si>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</si>
  <si>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</si>
  <si>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</si>
  <si>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</si>
  <si>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</si>
  <si>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</si>
  <si>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</si>
  <si>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</si>
  <si>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</si>
  <si>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</si>
  <si>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</si>
  <si>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</si>
  <si>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</si>
  <si>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</si>
  <si>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</si>
  <si>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</si>
  <si>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</si>
  <si>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</si>
  <si>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</si>
  <si>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</si>
  <si>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</si>
  <si>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</si>
  <si>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</si>
  <si>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</si>
  <si>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</si>
  <si>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</si>
  <si>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</si>
  <si>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</si>
  <si>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</si>
  <si>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</si>
  <si>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</si>
  <si>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</si>
  <si>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</si>
  <si>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</si>
  <si>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</si>
  <si>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</si>
  <si>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</si>
  <si>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</si>
  <si>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</si>
  <si>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</si>
  <si>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</si>
  <si>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</si>
  <si>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</si>
  <si>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</si>
  <si>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</si>
  <si>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</si>
  <si>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</si>
  <si>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</si>
  <si>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</si>
  <si>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</si>
  <si>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</si>
  <si>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</si>
  <si>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</si>
  <si>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</si>
  <si>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</si>
  <si>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</si>
  <si>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</si>
  <si>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</si>
  <si>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</si>
  <si>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</si>
  <si>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</si>
  <si>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</si>
  <si>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</si>
  <si>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</si>
  <si>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</si>
  <si>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</si>
  <si>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</si>
  <si>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</si>
  <si>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</si>
  <si>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</si>
  <si>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</si>
  <si>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</si>
  <si>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</si>
  <si>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</si>
  <si>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</si>
  <si>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</si>
  <si>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</si>
  <si>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</si>
  <si>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</si>
  <si>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</si>
  <si>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</si>
  <si>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</si>
  <si>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</si>
  <si>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</si>
  <si>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</si>
  <si>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</si>
  <si>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</si>
  <si>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</si>
  <si>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</si>
  <si>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</si>
  <si>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</si>
  <si>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</si>
  <si>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</si>
  <si>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</si>
  <si>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</si>
  <si>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</si>
  <si>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</si>
  <si>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</si>
  <si>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</si>
  <si>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</si>
  <si>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</si>
  <si>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</si>
  <si>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</si>
  <si>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</si>
  <si>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</si>
  <si>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</si>
  <si>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</si>
  <si>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</si>
  <si>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</si>
  <si>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</si>
  <si>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</si>
  <si>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</si>
  <si>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</si>
  <si>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</si>
  <si>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</si>
  <si>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</si>
  <si>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</si>
  <si>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</si>
  <si>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</si>
  <si>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</si>
  <si>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</si>
  <si>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</si>
  <si>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</si>
  <si>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</si>
  <si>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</si>
  <si>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</si>
  <si>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</si>
  <si>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</si>
  <si>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</si>
  <si>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</si>
  <si>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</si>
  <si>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</si>
  <si>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</si>
  <si>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</si>
  <si>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</si>
  <si>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</si>
  <si>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</si>
  <si>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</si>
  <si>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</si>
  <si>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</si>
  <si>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</si>
  <si>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</si>
  <si>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</si>
  <si>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</si>
  <si>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</si>
  <si>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</si>
  <si>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</si>
  <si>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</si>
  <si>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</si>
  <si>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</si>
  <si>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</si>
  <si>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</si>
  <si>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</si>
  <si>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</si>
  <si>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</si>
  <si>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</si>
  <si>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</si>
  <si>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</si>
  <si>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</si>
  <si>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</si>
  <si>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</si>
  <si>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</si>
  <si>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</si>
  <si>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</si>
  <si>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</si>
  <si>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</si>
  <si>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</si>
  <si>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</si>
  <si>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</si>
  <si>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</si>
  <si>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</si>
  <si>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</si>
  <si>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</si>
  <si>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</si>
  <si>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</si>
  <si>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</si>
  <si>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</si>
  <si>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</si>
  <si>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</si>
  <si>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</si>
  <si>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</si>
  <si>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</si>
  <si>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</si>
  <si>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</si>
  <si>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</si>
  <si>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</si>
  <si>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</si>
  <si>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</si>
  <si>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</si>
  <si>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</si>
  <si>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</si>
  <si>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</si>
  <si>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</si>
  <si>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</si>
  <si>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</si>
  <si>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</si>
  <si>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</si>
  <si>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</si>
  <si>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</si>
  <si>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</si>
  <si>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</si>
  <si>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</si>
  <si>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</si>
  <si>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</si>
  <si>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</si>
  <si>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</si>
  <si>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</si>
  <si>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</si>
  <si>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</si>
  <si>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</si>
  <si>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</si>
  <si>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</si>
  <si>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</si>
  <si>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</si>
  <si>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</si>
  <si>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</si>
  <si>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</si>
  <si>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</si>
  <si>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</si>
  <si>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</si>
  <si>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</si>
  <si>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</si>
  <si>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</si>
  <si>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</si>
  <si>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</si>
  <si>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</si>
  <si>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</si>
  <si>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</si>
  <si>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</si>
  <si>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</si>
  <si>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</si>
  <si>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</si>
  <si>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</si>
  <si>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</si>
  <si>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</si>
  <si>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</si>
  <si>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</si>
  <si>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</si>
  <si>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</si>
  <si>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</si>
  <si>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</si>
  <si>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</si>
  <si>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</si>
  <si>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</si>
  <si>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</si>
  <si>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</si>
  <si>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</si>
  <si>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</si>
  <si>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</si>
  <si>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</si>
  <si>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</si>
  <si>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</si>
  <si>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</si>
  <si>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</si>
  <si>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</si>
  <si>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</si>
  <si>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</si>
  <si>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</si>
  <si>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</si>
  <si>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</si>
  <si>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</si>
  <si>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</si>
  <si>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</si>
  <si>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</si>
  <si>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</si>
  <si>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</si>
  <si>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</si>
  <si>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</si>
  <si>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</si>
  <si>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</si>
  <si>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</si>
  <si>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</si>
  <si>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</si>
  <si>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</si>
  <si>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</si>
  <si>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</si>
  <si>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</si>
  <si>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</si>
  <si>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</si>
  <si>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</si>
  <si>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</si>
  <si>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</si>
  <si>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</si>
  <si>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</si>
  <si>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</si>
  <si>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</si>
  <si>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</si>
  <si>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</si>
  <si>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</si>
  <si>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</si>
  <si>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</si>
  <si>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</si>
  <si>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</si>
  <si>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</si>
  <si>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</si>
  <si>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</si>
  <si>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</si>
  <si>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</si>
  <si>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</si>
  <si>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</si>
  <si>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</si>
  <si>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</si>
  <si>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</si>
  <si>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</si>
  <si>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</si>
  <si>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</si>
  <si>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</si>
  <si>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</si>
  <si>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</si>
  <si>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</si>
  <si>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</si>
  <si>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</si>
  <si>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</si>
  <si>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</si>
  <si>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</si>
  <si>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</si>
  <si>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</si>
  <si>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</si>
  <si>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</si>
  <si>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</si>
  <si>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</si>
  <si>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</si>
  <si>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</si>
  <si>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</si>
  <si>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</si>
  <si>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</si>
  <si>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</si>
  <si>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</si>
  <si>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</si>
  <si>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</si>
  <si>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</si>
  <si>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</si>
  <si>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</si>
  <si>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</si>
  <si>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</si>
  <si>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</si>
  <si>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</si>
  <si>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</si>
  <si>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</si>
  <si>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</si>
  <si>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</si>
  <si>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</si>
  <si>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</si>
  <si>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</si>
  <si>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</si>
  <si>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</si>
  <si>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</si>
  <si>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</si>
  <si>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</si>
  <si>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</si>
  <si>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</si>
  <si>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</si>
  <si>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</si>
  <si>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</si>
  <si>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</si>
  <si>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</si>
  <si>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</si>
  <si>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</si>
  <si>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</si>
  <si>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</si>
  <si>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</si>
  <si>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</si>
  <si>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</si>
  <si>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</si>
  <si>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</si>
  <si>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</si>
  <si>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</si>
  <si>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</si>
  <si>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</si>
  <si>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</si>
  <si>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</si>
  <si>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</si>
  <si>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</si>
  <si>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</si>
  <si>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</si>
  <si>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</si>
  <si>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</si>
  <si>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</si>
  <si>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</si>
  <si>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</si>
  <si>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</si>
  <si>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</si>
  <si>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</si>
  <si>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</si>
  <si>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</si>
  <si>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</si>
  <si>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</si>
  <si>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</si>
  <si>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</si>
  <si>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</si>
  <si>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</si>
  <si>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</si>
  <si>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</si>
  <si>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</si>
  <si>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</si>
  <si>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</si>
  <si>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</si>
  <si>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</si>
  <si>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</si>
  <si>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</si>
  <si>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</si>
  <si>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</si>
  <si>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</si>
  <si>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</si>
  <si>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</si>
  <si>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</si>
  <si>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</si>
  <si>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</si>
  <si>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</si>
  <si>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</si>
  <si>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</si>
  <si>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</si>
  <si>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</si>
  <si>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</si>
  <si>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</si>
  <si>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</si>
  <si>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</si>
  <si>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</si>
  <si>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</si>
  <si>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</si>
  <si>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</si>
  <si>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</si>
  <si>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</si>
  <si>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</si>
  <si>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</si>
  <si>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</si>
  <si>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</si>
  <si>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</si>
  <si>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</si>
  <si>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</si>
  <si>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</si>
  <si>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</si>
  <si>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</si>
  <si>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</si>
  <si>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</si>
  <si>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</si>
  <si>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</si>
  <si>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</si>
  <si>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</si>
  <si>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</si>
  <si>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</si>
  <si>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</si>
  <si>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</si>
  <si>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</si>
  <si>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</si>
  <si>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</si>
  <si>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</si>
  <si>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</si>
  <si>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</si>
  <si>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</si>
  <si>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</si>
  <si>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</si>
  <si>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</si>
  <si>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</si>
  <si>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</si>
  <si>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</si>
  <si>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</si>
  <si>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</si>
  <si>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</si>
  <si>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</si>
  <si>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</si>
  <si>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</si>
  <si>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</si>
  <si>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</si>
  <si>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</si>
  <si>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</si>
  <si>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</si>
  <si>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</si>
  <si>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</si>
  <si>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</si>
  <si>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</si>
  <si>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</si>
  <si>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</si>
  <si>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</si>
  <si>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</si>
  <si>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</si>
  <si>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</si>
  <si>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</si>
  <si>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</si>
  <si>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</si>
  <si>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</si>
  <si>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</si>
  <si>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</si>
  <si>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</si>
  <si>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</si>
  <si>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</si>
  <si>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</si>
  <si>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</si>
  <si>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</si>
  <si>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</si>
  <si>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</si>
  <si>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</si>
  <si>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</si>
  <si>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</si>
  <si>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</si>
  <si>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</si>
  <si>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</si>
  <si>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</si>
  <si>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</si>
  <si>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</si>
  <si>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</si>
  <si>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</si>
  <si>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</si>
  <si>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</si>
  <si>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</si>
  <si>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</si>
  <si>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</si>
  <si>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</si>
  <si>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</si>
  <si>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</si>
  <si>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</si>
  <si>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</si>
  <si>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</si>
  <si>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</si>
  <si>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</si>
  <si>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</si>
  <si>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</si>
  <si>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</si>
  <si>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</si>
  <si>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</si>
  <si>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</si>
  <si>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</si>
  <si>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</si>
  <si>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</si>
  <si>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</si>
  <si>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</si>
  <si>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</si>
  <si>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</si>
  <si>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</si>
  <si>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</si>
  <si>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</si>
  <si>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</si>
  <si>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</si>
  <si>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</si>
  <si>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</si>
  <si>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</si>
  <si>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</si>
  <si>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</si>
  <si>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</si>
  <si>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</si>
  <si>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</si>
  <si>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</si>
  <si>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</si>
  <si>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</si>
  <si>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</si>
  <si>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</si>
  <si>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</si>
  <si>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</si>
  <si>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</si>
  <si>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</si>
  <si>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</si>
  <si>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</si>
  <si>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</si>
  <si>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</si>
  <si>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</si>
  <si>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</si>
  <si>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</si>
  <si>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</si>
  <si>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</si>
  <si>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</si>
  <si>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</si>
  <si>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</si>
  <si>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</si>
  <si>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</si>
  <si>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</si>
  <si>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</si>
  <si>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</si>
  <si>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</si>
  <si>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</si>
  <si>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</si>
  <si>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</si>
  <si>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</si>
  <si>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</si>
  <si>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</si>
  <si>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</si>
  <si>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</si>
  <si>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</si>
  <si>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</si>
  <si>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</si>
  <si>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</si>
  <si>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</si>
  <si>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</si>
  <si>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</si>
  <si>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</si>
  <si>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</si>
  <si>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</si>
  <si>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</si>
  <si>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</si>
  <si>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</si>
  <si>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</si>
  <si>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</si>
  <si>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</si>
  <si>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</si>
  <si>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</si>
  <si>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</si>
  <si>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</si>
  <si>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</si>
  <si>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</si>
  <si>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</si>
  <si>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</si>
  <si>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</si>
  <si>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</si>
  <si>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</si>
  <si>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</si>
  <si>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</si>
  <si>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</si>
  <si>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</si>
  <si>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</si>
  <si>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</si>
  <si>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</si>
  <si>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</si>
  <si>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</si>
  <si>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</si>
  <si>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</si>
  <si>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</si>
  <si>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</si>
  <si>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</si>
  <si>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</si>
  <si>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</si>
  <si>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</si>
  <si>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</si>
  <si>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</si>
  <si>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</si>
  <si>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</si>
  <si>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</si>
  <si>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</si>
  <si>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</si>
  <si>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</si>
  <si>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</si>
  <si>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</si>
  <si>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</si>
  <si>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</si>
  <si>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</si>
  <si>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</si>
  <si>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</si>
  <si>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</si>
  <si>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</si>
  <si>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</si>
  <si>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</si>
  <si>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</si>
  <si>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</si>
  <si>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</si>
  <si>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</si>
  <si>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</si>
  <si>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</si>
  <si>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</si>
  <si>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</si>
  <si>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</si>
  <si>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</si>
  <si>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</si>
  <si>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</si>
  <si>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</si>
  <si>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</si>
  <si>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</si>
  <si>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</si>
  <si>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</si>
  <si>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</si>
  <si>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</si>
  <si>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</si>
  <si>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</si>
  <si>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</si>
  <si>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</si>
  <si>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</si>
  <si>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</si>
  <si>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</si>
  <si>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</si>
  <si>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</si>
  <si>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</si>
  <si>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</si>
  <si>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</si>
  <si>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</si>
  <si>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</si>
  <si>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</si>
  <si>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</si>
  <si>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</si>
  <si>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</si>
  <si>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</si>
  <si>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</si>
  <si>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</si>
  <si>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</si>
  <si>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</si>
  <si>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</si>
  <si>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</si>
  <si>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</si>
  <si>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</si>
  <si>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</si>
  <si>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</si>
  <si>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</si>
  <si>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</si>
  <si>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</si>
  <si>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</si>
  <si>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</si>
  <si>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</si>
  <si>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</si>
  <si>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</si>
  <si>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</si>
  <si>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</si>
  <si>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</si>
  <si>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</si>
  <si>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</si>
  <si>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</si>
  <si>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</si>
  <si>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</si>
  <si>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</si>
  <si>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</si>
  <si>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</si>
  <si>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</si>
  <si>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</si>
  <si>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</si>
  <si>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</si>
  <si>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</si>
  <si>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</si>
  <si>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</si>
  <si>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</si>
  <si>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</si>
  <si>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</si>
  <si>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</si>
  <si>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</si>
  <si>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</si>
  <si>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</si>
  <si>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</si>
  <si>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</si>
  <si>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</si>
  <si>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</si>
  <si>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</si>
  <si>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</si>
  <si>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</si>
  <si>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</si>
  <si>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</si>
  <si>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</si>
  <si>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</si>
  <si>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</si>
  <si>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</si>
  <si>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</si>
  <si>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</si>
  <si>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</si>
  <si>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</si>
  <si>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</si>
  <si>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</si>
  <si>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</si>
  <si>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</si>
  <si>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</si>
  <si>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</si>
  <si>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</si>
  <si>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</si>
  <si>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</si>
  <si>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</si>
  <si>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</si>
  <si>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</si>
  <si>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</si>
  <si>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</si>
  <si>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</si>
  <si>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</si>
  <si>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</si>
  <si>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</si>
  <si>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</si>
  <si>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</si>
  <si>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</si>
  <si>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</si>
  <si>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</si>
  <si>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</si>
  <si>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</si>
  <si>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</si>
  <si>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</si>
  <si>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</si>
  <si>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</si>
  <si>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</si>
  <si>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</si>
  <si>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</si>
  <si>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</si>
  <si>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</si>
  <si>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</si>
  <si>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</si>
  <si>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</si>
  <si>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</si>
  <si>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</si>
  <si>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</si>
  <si>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</si>
  <si>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</si>
  <si>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</si>
  <si>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</si>
  <si>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</si>
  <si>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</si>
  <si>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</si>
  <si>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</si>
  <si>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</si>
  <si>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</si>
  <si>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</si>
  <si>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</si>
  <si>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</si>
  <si>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</si>
  <si>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</si>
  <si>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</si>
  <si>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</si>
  <si>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</si>
  <si>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</si>
  <si>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</si>
  <si>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</si>
  <si>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</si>
  <si>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</si>
  <si>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</si>
  <si>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</si>
  <si>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</si>
  <si>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</si>
  <si>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</si>
  <si>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</si>
  <si>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</si>
  <si>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</si>
  <si>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</si>
  <si>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</si>
  <si>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</si>
  <si>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</si>
  <si>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</si>
  <si>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</si>
  <si>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</si>
  <si>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</si>
  <si>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</si>
  <si>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</si>
  <si>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</si>
  <si>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</si>
  <si>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</si>
  <si>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</si>
  <si>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</si>
  <si>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</si>
  <si>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</si>
  <si>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</si>
  <si>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</si>
  <si>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</si>
  <si>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</si>
  <si>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</si>
  <si>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</si>
  <si>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</si>
  <si>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</si>
  <si>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</si>
  <si>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</si>
  <si>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</si>
  <si>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</si>
  <si>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</si>
  <si>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</si>
  <si>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</si>
  <si>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</si>
  <si>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</si>
  <si>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</si>
  <si>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</si>
  <si>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</si>
  <si>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</si>
  <si>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</si>
  <si>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</si>
  <si>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</si>
  <si>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</si>
  <si>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</si>
  <si>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</si>
  <si>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</si>
  <si>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</si>
  <si>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</si>
  <si>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</si>
  <si>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</si>
  <si>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</si>
  <si>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</si>
  <si>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</si>
  <si>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</si>
  <si>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</si>
  <si>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</si>
  <si>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</si>
  <si>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</si>
  <si>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</si>
  <si>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</si>
  <si>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</si>
  <si>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</si>
  <si>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</si>
  <si>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</si>
  <si>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</si>
  <si>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</si>
  <si>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</si>
  <si>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</si>
  <si>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</si>
  <si>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</si>
  <si>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</si>
  <si>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</si>
  <si>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</si>
  <si>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</si>
  <si>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</si>
  <si>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</si>
  <si>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</si>
  <si>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</si>
  <si>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</si>
  <si>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</si>
  <si>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</si>
  <si>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</si>
  <si>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</si>
  <si>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</si>
  <si>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</si>
  <si>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</si>
  <si>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</si>
  <si>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</si>
  <si>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</si>
  <si>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</si>
  <si>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</si>
  <si>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</si>
  <si>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</si>
  <si>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</si>
  <si>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</si>
  <si>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</si>
  <si>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</si>
  <si>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</si>
  <si>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</si>
  <si>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</si>
  <si>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</si>
  <si>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</si>
  <si>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</si>
  <si>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</si>
  <si>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</si>
  <si>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</si>
  <si>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</si>
  <si>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</si>
  <si>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</si>
  <si>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</si>
  <si>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</si>
  <si>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</si>
  <si>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</si>
  <si>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</si>
  <si>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</si>
  <si>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</si>
  <si>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</si>
  <si>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</si>
  <si>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</si>
  <si>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</si>
  <si>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</si>
  <si>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</si>
  <si>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</si>
  <si>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</si>
  <si>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</si>
  <si>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</si>
  <si>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</si>
  <si>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</si>
  <si>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</si>
  <si>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</si>
  <si>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</si>
  <si>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</si>
  <si>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</si>
  <si>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</si>
  <si>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</si>
  <si>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</si>
  <si>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</si>
  <si>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</si>
  <si>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</si>
  <si>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</si>
  <si>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</si>
  <si>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</si>
  <si>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</si>
  <si>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</si>
  <si>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</si>
  <si>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</si>
  <si>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</si>
  <si>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</si>
  <si>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</si>
  <si>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</si>
  <si>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</si>
  <si>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</si>
  <si>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</si>
  <si>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</si>
  <si>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</si>
  <si>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</si>
  <si>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</si>
  <si>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</si>
  <si>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</si>
  <si>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</si>
  <si>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</si>
  <si>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</si>
  <si>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</si>
  <si>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</si>
  <si>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</si>
  <si>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</si>
  <si>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</si>
  <si>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</si>
  <si>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</si>
  <si>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</si>
  <si>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</si>
  <si>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</si>
  <si>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</si>
  <si>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</si>
  <si>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</si>
  <si>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</si>
  <si>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</si>
  <si>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</si>
  <si>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</si>
  <si>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</si>
  <si>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</si>
  <si>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</si>
  <si>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</si>
  <si>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</si>
  <si>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</si>
  <si>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</si>
  <si>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</si>
  <si>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</si>
  <si>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</si>
  <si>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</si>
  <si>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</si>
  <si>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</si>
  <si>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</si>
  <si>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</si>
  <si>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</si>
  <si>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</si>
  <si>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</si>
  <si>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</si>
  <si>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</si>
  <si>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</si>
  <si>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</si>
  <si>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</si>
  <si>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</si>
  <si>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</si>
  <si>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</si>
  <si>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</si>
  <si>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</si>
  <si>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</si>
  <si>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</si>
  <si>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</si>
  <si>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</si>
  <si>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</si>
  <si>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</si>
  <si>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</si>
  <si>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</si>
  <si>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</si>
  <si>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</si>
  <si>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</si>
  <si>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</si>
  <si>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</si>
  <si>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</si>
  <si>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</si>
  <si>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</si>
  <si>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</si>
  <si>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</si>
  <si>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</si>
  <si>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</si>
  <si>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</si>
  <si>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</si>
  <si>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</si>
  <si>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</si>
  <si>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</si>
  <si>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</si>
  <si>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</si>
  <si>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</si>
  <si>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</si>
  <si>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</si>
  <si>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</si>
  <si>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</si>
  <si>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</si>
  <si>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</si>
  <si>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</si>
  <si>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</si>
  <si>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</si>
  <si>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</si>
  <si>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</si>
  <si>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</si>
  <si>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</si>
  <si>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</si>
  <si>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</si>
  <si>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</si>
  <si>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</si>
  <si>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</si>
  <si>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</si>
  <si>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</si>
  <si>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</si>
  <si>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</si>
  <si>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</si>
  <si>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</si>
  <si>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</si>
  <si>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</si>
  <si>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</si>
  <si>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</si>
  <si>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</si>
  <si>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</si>
  <si>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</si>
  <si>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</si>
  <si>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</si>
  <si>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</si>
  <si>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</si>
  <si>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</si>
  <si>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</si>
  <si>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</si>
  <si>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</si>
  <si>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</si>
  <si>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</si>
  <si>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</si>
  <si>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</si>
  <si>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</si>
  <si>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</si>
  <si>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</si>
  <si>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</si>
  <si>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</si>
  <si>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</si>
  <si>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</si>
  <si>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</si>
  <si>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</si>
  <si>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</si>
  <si>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</si>
  <si>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</si>
  <si>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</si>
  <si>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</si>
  <si>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</si>
  <si>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</si>
  <si>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</si>
  <si>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</si>
  <si>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</si>
  <si>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</si>
  <si>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</si>
  <si>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</si>
  <si>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</si>
  <si>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</si>
  <si>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</si>
  <si>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</si>
  <si>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</si>
  <si>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</si>
  <si>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</si>
  <si>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</si>
  <si>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</si>
  <si>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</si>
  <si>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</si>
  <si>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</si>
  <si>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</si>
  <si>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</si>
  <si>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</si>
  <si>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</si>
  <si>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</si>
  <si>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</si>
  <si>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</si>
  <si>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</si>
  <si>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</si>
  <si>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</si>
  <si>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</si>
  <si>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</si>
  <si>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</si>
  <si>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</si>
  <si>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</si>
  <si>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</si>
  <si>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</si>
  <si>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</si>
  <si>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</si>
  <si>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</si>
  <si>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</si>
  <si>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</si>
  <si>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</si>
  <si>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</si>
  <si>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</si>
  <si>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</si>
  <si>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</si>
  <si>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</si>
  <si>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</si>
  <si>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</si>
  <si>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</si>
  <si>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</si>
  <si>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</si>
  <si>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</si>
  <si>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</si>
  <si>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</si>
  <si>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</si>
  <si>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</si>
  <si>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</si>
  <si>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</si>
  <si>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</si>
  <si>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</si>
  <si>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</si>
  <si>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</si>
  <si>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</si>
  <si>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</si>
  <si>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</si>
  <si>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</si>
  <si>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</si>
  <si>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</si>
  <si>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</si>
  <si>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</si>
  <si>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</si>
  <si>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</si>
  <si>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</si>
  <si>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</si>
  <si>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</si>
  <si>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</si>
  <si>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</si>
  <si>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</si>
  <si>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</si>
  <si>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</si>
  <si>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</si>
  <si>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</si>
  <si>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</si>
  <si>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</si>
  <si>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</si>
  <si>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</si>
  <si>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</si>
  <si>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</si>
  <si>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</si>
  <si>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</si>
  <si>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</si>
  <si>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</si>
  <si>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</si>
  <si>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</si>
  <si>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</si>
  <si>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</si>
  <si>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</si>
  <si>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</si>
  <si>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</si>
  <si>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</si>
  <si>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</si>
  <si>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</si>
  <si>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</si>
  <si>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</si>
  <si>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</si>
  <si>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</si>
  <si>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</si>
  <si>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</si>
  <si>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</si>
  <si>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</si>
  <si>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</si>
  <si>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</si>
  <si>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</si>
  <si>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</si>
  <si>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</si>
  <si>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</si>
  <si>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</si>
  <si>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</si>
  <si>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</si>
  <si>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</si>
  <si>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</si>
  <si>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</si>
  <si>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</si>
  <si>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</si>
  <si>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</si>
  <si>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</si>
  <si>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</si>
  <si>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</si>
  <si>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</si>
  <si>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</si>
  <si>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</si>
  <si>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</si>
  <si>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</si>
  <si>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</si>
  <si>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</si>
  <si>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</si>
  <si>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</si>
  <si>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</si>
  <si>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</si>
  <si>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</si>
  <si>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</si>
  <si>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</si>
  <si>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</si>
  <si>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</si>
  <si>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</si>
  <si>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</si>
  <si>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</si>
  <si>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</si>
  <si>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</si>
  <si>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</si>
  <si>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</si>
  <si>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</si>
  <si>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</si>
  <si>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</si>
  <si>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</si>
  <si>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</si>
  <si>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</si>
  <si>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</si>
  <si>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</si>
  <si>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</si>
  <si>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</si>
  <si>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</si>
  <si>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</si>
  <si>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</si>
  <si>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</si>
  <si>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</si>
  <si>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</si>
  <si>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</si>
  <si>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</si>
  <si>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</si>
  <si>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</si>
  <si>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</si>
  <si>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</si>
  <si>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</si>
  <si>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</si>
  <si>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</si>
  <si>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</si>
  <si>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</si>
  <si>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</si>
  <si>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</si>
  <si>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</si>
  <si>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</si>
  <si>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</si>
  <si>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</si>
  <si>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</si>
  <si>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</si>
  <si>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</si>
  <si>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</si>
  <si>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</si>
  <si>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</si>
  <si>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</si>
  <si>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</si>
  <si>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</si>
  <si>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</si>
  <si>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</si>
  <si>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</si>
  <si>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</si>
  <si>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</si>
  <si>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</si>
  <si>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</si>
  <si>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</si>
  <si>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</si>
  <si>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</si>
  <si>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</si>
  <si>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</si>
  <si>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</si>
  <si>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</si>
  <si>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</si>
  <si>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</si>
  <si>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</si>
  <si>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</si>
  <si>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</si>
  <si>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</si>
  <si>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</si>
  <si>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</si>
  <si>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</si>
  <si>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</si>
  <si>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</si>
  <si>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</si>
  <si>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</si>
  <si>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</si>
  <si>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</si>
  <si>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</si>
  <si>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</si>
  <si>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</si>
  <si>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</si>
  <si>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</si>
  <si>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</si>
  <si>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</si>
  <si>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</si>
  <si>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</si>
  <si>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</si>
  <si>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</si>
  <si>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</si>
  <si>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</si>
  <si>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</si>
  <si>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</si>
  <si>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</si>
  <si>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</si>
  <si>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</si>
  <si>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</si>
  <si>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</si>
  <si>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</si>
  <si>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</si>
  <si>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</si>
  <si>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</si>
  <si>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</si>
  <si>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</si>
  <si>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</si>
  <si>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</si>
  <si>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</si>
  <si>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</si>
  <si>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</si>
  <si>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</si>
  <si>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</si>
  <si>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</si>
  <si>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</si>
  <si>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</si>
  <si>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</si>
  <si>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</si>
  <si>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</si>
  <si>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</si>
  <si>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</si>
  <si>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</si>
  <si>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</si>
  <si>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</si>
  <si>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</si>
  <si>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</si>
  <si>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</si>
  <si>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</si>
  <si>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</si>
  <si>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</si>
  <si>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</si>
  <si>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</si>
  <si>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</si>
  <si>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</si>
  <si>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</si>
  <si>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</si>
  <si>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</si>
  <si>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</si>
  <si>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</si>
  <si>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</si>
  <si>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</si>
  <si>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</si>
  <si>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</si>
  <si>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</si>
  <si>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</si>
  <si>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</si>
  <si>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</si>
  <si>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</si>
  <si>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</si>
  <si>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</si>
  <si>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</si>
  <si>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</si>
  <si>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</si>
  <si>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</si>
  <si>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</si>
  <si>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</si>
  <si>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</si>
  <si>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</si>
  <si>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</si>
  <si>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</si>
  <si>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</si>
  <si>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</si>
  <si>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</si>
  <si>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</si>
  <si>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</si>
  <si>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</si>
  <si>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</si>
  <si>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</si>
  <si>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</si>
  <si>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</si>
  <si>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</si>
  <si>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</si>
  <si>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</si>
  <si>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</si>
  <si>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</si>
  <si>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</si>
  <si>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</si>
  <si>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</si>
  <si>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</si>
  <si>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</si>
  <si>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</si>
  <si>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</si>
  <si>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</si>
  <si>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</si>
  <si>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</si>
  <si>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</si>
  <si>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</si>
  <si>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</si>
  <si>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</si>
  <si>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</si>
  <si>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</si>
  <si>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</si>
  <si>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</si>
  <si>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</si>
  <si>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</si>
  <si>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</si>
  <si>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</si>
  <si>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</si>
  <si>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</si>
  <si>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</si>
  <si>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</si>
  <si>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</si>
  <si>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</si>
  <si>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</si>
  <si>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</si>
  <si>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</si>
  <si>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</si>
  <si>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</si>
  <si>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</si>
  <si>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</si>
  <si>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</si>
  <si>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</si>
  <si>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</si>
  <si>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</si>
  <si>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</si>
  <si>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</si>
  <si>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</si>
  <si>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</si>
  <si>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</si>
  <si>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</si>
  <si>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</si>
  <si>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</si>
  <si>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</si>
  <si>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</si>
  <si>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</si>
  <si>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</si>
  <si>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</si>
  <si>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</si>
  <si>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</si>
  <si>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</si>
  <si>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</si>
  <si>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</si>
  <si>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</si>
  <si>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</si>
  <si>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</si>
  <si>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</si>
  <si>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</si>
  <si>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</si>
  <si>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</si>
  <si>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</si>
  <si>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</si>
  <si>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</si>
  <si>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</si>
  <si>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</si>
  <si>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</si>
  <si>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</si>
  <si>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</si>
  <si>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</si>
  <si>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</si>
  <si>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</si>
  <si>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</si>
  <si>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</si>
  <si>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</si>
  <si>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</si>
  <si>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</si>
  <si>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</si>
  <si>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</si>
  <si>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</si>
  <si>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</si>
  <si>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</si>
  <si>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</si>
  <si>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</si>
  <si>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</si>
  <si>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</si>
  <si>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</si>
  <si>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</si>
  <si>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</si>
  <si>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</si>
  <si>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</si>
  <si>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</si>
  <si>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</si>
  <si>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</si>
  <si>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</si>
  <si>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</si>
  <si>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</si>
  <si>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</si>
  <si>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</si>
  <si>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</si>
  <si>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</si>
  <si>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</si>
  <si>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</si>
  <si>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</si>
  <si>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</si>
  <si>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</si>
  <si>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</si>
  <si>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</si>
  <si>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</si>
  <si>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</si>
  <si>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</si>
  <si>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</si>
  <si>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</si>
  <si>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</si>
  <si>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</si>
  <si>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</si>
  <si>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</si>
  <si>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</si>
  <si>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</si>
  <si>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</si>
  <si>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</si>
  <si>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</si>
  <si>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</si>
  <si>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</si>
  <si>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</si>
  <si>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</si>
  <si>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</si>
  <si>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</si>
  <si>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</si>
  <si>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</si>
  <si>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</si>
  <si>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</si>
  <si>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</si>
  <si>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</si>
  <si>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</si>
  <si>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</si>
  <si>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</si>
  <si>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</si>
  <si>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</si>
  <si>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</si>
  <si>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</si>
  <si>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</si>
  <si>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</si>
  <si>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</si>
  <si>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</si>
  <si>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</si>
  <si>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</si>
  <si>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</si>
  <si>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</si>
  <si>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</si>
  <si>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</si>
  <si>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</si>
  <si>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</si>
  <si>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</si>
  <si>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</si>
  <si>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</si>
  <si>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</si>
  <si>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</si>
  <si>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</si>
  <si>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</si>
  <si>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</si>
  <si>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</si>
  <si>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</si>
  <si>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</si>
  <si>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</si>
  <si>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</si>
  <si>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</si>
  <si>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</si>
  <si>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</si>
  <si>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</si>
  <si>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</si>
  <si>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</si>
  <si>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</si>
  <si>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</si>
  <si>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</si>
  <si>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</si>
  <si>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</si>
  <si>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</si>
  <si>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</si>
  <si>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</si>
  <si>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</si>
  <si>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</si>
  <si>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</si>
  <si>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</si>
  <si>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</si>
  <si>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</si>
  <si>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</si>
  <si>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</si>
  <si>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</si>
  <si>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</si>
  <si>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</si>
  <si>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</si>
  <si>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</si>
  <si>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</si>
  <si>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</si>
  <si>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</si>
  <si>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</si>
  <si>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</si>
  <si>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</si>
  <si>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</si>
  <si>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</si>
  <si>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</si>
  <si>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</si>
  <si>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</si>
  <si>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</si>
  <si>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</si>
  <si>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</si>
  <si>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</si>
  <si>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</si>
  <si>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</si>
  <si>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</si>
  <si>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</si>
  <si>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</si>
  <si>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</si>
  <si>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</si>
  <si>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</si>
  <si>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</si>
  <si>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</si>
  <si>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</si>
  <si>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</si>
  <si>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</si>
  <si>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</si>
  <si>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</si>
  <si>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</si>
  <si>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</si>
  <si>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</si>
  <si>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</si>
  <si>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</si>
  <si>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</si>
  <si>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</si>
  <si>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</si>
  <si>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</si>
  <si>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</si>
  <si>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</si>
  <si>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</si>
  <si>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</si>
  <si>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</si>
  <si>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</si>
  <si>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</si>
  <si>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</si>
  <si>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</si>
  <si>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</si>
  <si>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</si>
  <si>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</si>
  <si>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</si>
  <si>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</si>
  <si>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</si>
  <si>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</si>
  <si>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</si>
  <si>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</si>
  <si>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</si>
  <si>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</si>
  <si>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</si>
  <si>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</si>
  <si>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</si>
  <si>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</si>
  <si>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</si>
  <si>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</si>
  <si>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</si>
  <si>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</si>
  <si>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</si>
  <si>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</si>
  <si>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</si>
  <si>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</si>
  <si>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</si>
  <si>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</si>
  <si>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</si>
  <si>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</si>
  <si>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</si>
  <si>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</si>
  <si>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</si>
  <si>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</si>
  <si>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</si>
  <si>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</si>
  <si>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</si>
  <si>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</si>
  <si>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</si>
  <si>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</si>
  <si>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</si>
  <si>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</si>
  <si>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</si>
  <si>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</si>
  <si>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</si>
  <si>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</si>
  <si>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</si>
  <si>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</si>
  <si>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</si>
  <si>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</si>
  <si>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</si>
  <si>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</si>
  <si>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</si>
  <si>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</si>
  <si>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</si>
  <si>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</si>
  <si>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</si>
  <si>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</si>
  <si>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</si>
  <si>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</si>
  <si>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</si>
  <si>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</si>
  <si>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</si>
  <si>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</si>
  <si>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</si>
  <si>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</si>
  <si>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</si>
  <si>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</si>
  <si>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</si>
  <si>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</si>
  <si>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</si>
  <si>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</si>
  <si>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</si>
  <si>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</si>
  <si>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</si>
  <si>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</si>
  <si>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</si>
  <si>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</si>
  <si>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</si>
  <si>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</si>
  <si>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</si>
  <si>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</si>
  <si>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</si>
  <si>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</si>
  <si>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</si>
  <si>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</si>
  <si>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</si>
  <si>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</si>
  <si>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</si>
  <si>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</si>
  <si>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</si>
  <si>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</si>
  <si>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</si>
  <si>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</si>
  <si>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</si>
  <si>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</si>
  <si>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</si>
  <si>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</si>
  <si>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</si>
  <si>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</si>
  <si>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</si>
  <si>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</si>
  <si>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</si>
  <si>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</si>
  <si>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</si>
  <si>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</si>
  <si>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</si>
  <si>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</si>
  <si>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</si>
  <si>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</si>
  <si>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</si>
  <si>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</si>
  <si>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</si>
  <si>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</si>
  <si>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</si>
  <si>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</si>
  <si>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</si>
  <si>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</si>
  <si>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</si>
  <si>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</si>
  <si>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</si>
  <si>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</si>
  <si>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</si>
  <si>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</si>
  <si>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</si>
  <si>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</si>
  <si>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</si>
  <si>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</si>
  <si>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</si>
  <si>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</si>
  <si>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</si>
  <si>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</si>
  <si>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</si>
  <si>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</si>
  <si>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</si>
  <si>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</si>
  <si>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</si>
  <si>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</si>
  <si>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</si>
  <si>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</si>
  <si>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</si>
  <si>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</si>
  <si>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</si>
  <si>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</si>
  <si>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</si>
  <si>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</si>
  <si>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</si>
  <si>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</si>
  <si>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</si>
  <si>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</si>
  <si>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</si>
  <si>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</si>
  <si>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</si>
  <si>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</si>
  <si>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</si>
  <si>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</si>
  <si>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</si>
  <si>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</si>
  <si>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</si>
  <si>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</si>
  <si>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</si>
  <si>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</si>
  <si>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</si>
  <si>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</si>
  <si>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</si>
  <si>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</si>
  <si>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</si>
  <si>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</si>
  <si>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</si>
  <si>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</si>
  <si>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</si>
  <si>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</si>
  <si>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</si>
  <si>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</si>
  <si>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</si>
  <si>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</si>
  <si>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</si>
  <si>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</si>
  <si>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</si>
  <si>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</si>
  <si>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</si>
  <si>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</si>
  <si>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</si>
  <si>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</si>
  <si>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</si>
  <si>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</si>
  <si>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</si>
  <si>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</si>
  <si>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</si>
  <si>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</si>
  <si>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</si>
  <si>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</si>
  <si>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</si>
  <si>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</si>
  <si>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</si>
  <si>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</si>
  <si>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</si>
  <si>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</si>
  <si>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</si>
  <si>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</si>
  <si>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</si>
  <si>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</si>
  <si>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</si>
  <si>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</si>
  <si>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</si>
  <si>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</si>
  <si>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</si>
  <si>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</si>
  <si>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</si>
  <si>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</si>
  <si>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</si>
  <si>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</si>
  <si>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</si>
  <si>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</si>
  <si>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</si>
  <si>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</si>
  <si>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</si>
  <si>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</si>
  <si>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</si>
  <si>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</si>
  <si>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</si>
  <si>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</si>
  <si>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</si>
  <si>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</si>
  <si>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</si>
  <si>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</si>
  <si>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</si>
  <si>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</si>
  <si>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</si>
  <si>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</si>
  <si>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</si>
  <si>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</si>
  <si>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</si>
  <si>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</si>
  <si>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</si>
  <si>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</si>
  <si>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</si>
  <si>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</si>
  <si>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</si>
  <si>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</si>
  <si>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</si>
  <si>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</si>
  <si>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</si>
  <si>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</si>
  <si>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</si>
  <si>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</si>
  <si>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</si>
  <si>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</si>
  <si>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</si>
  <si>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</si>
  <si>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</si>
  <si>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</si>
  <si>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</si>
  <si>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</si>
  <si>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</si>
  <si>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</si>
  <si>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</si>
  <si>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</si>
  <si>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</si>
  <si>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</si>
  <si>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</si>
  <si>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</si>
  <si>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</si>
  <si>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</si>
  <si>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</si>
  <si>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</si>
  <si>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</si>
  <si>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</si>
  <si>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</si>
  <si>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</si>
  <si>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</si>
  <si>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</si>
  <si>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</si>
  <si>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</si>
  <si>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</si>
  <si>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</si>
  <si>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</si>
  <si>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</si>
  <si>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</si>
  <si>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</si>
  <si>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</si>
  <si>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</si>
  <si>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</si>
  <si>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</si>
  <si>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</si>
  <si>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</si>
  <si>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</si>
  <si>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</si>
  <si>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</si>
  <si>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</si>
  <si>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</si>
  <si>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</si>
  <si>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</si>
  <si>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</si>
  <si>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</si>
  <si>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</si>
  <si>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</si>
  <si>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</si>
  <si>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</si>
  <si>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</si>
  <si>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</si>
  <si>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</si>
  <si>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</si>
  <si>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</si>
  <si>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</si>
  <si>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</si>
  <si>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</si>
  <si>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</si>
  <si>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</si>
  <si>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</si>
  <si>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</si>
  <si>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</si>
  <si>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</si>
  <si>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</si>
  <si>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</si>
  <si>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</si>
  <si>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</si>
  <si>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</si>
  <si>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</si>
  <si>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</si>
  <si>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</si>
  <si>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</si>
  <si>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</si>
  <si>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</si>
  <si>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</si>
  <si>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</si>
  <si>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</si>
  <si>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</si>
  <si>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</si>
  <si>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</si>
  <si>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</si>
  <si>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</si>
  <si>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</si>
  <si>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</si>
  <si>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</si>
  <si>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</si>
  <si>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</si>
  <si>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</si>
  <si>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</si>
  <si>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</si>
  <si>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</si>
  <si>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</si>
  <si>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</si>
  <si>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</si>
  <si>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</si>
  <si>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</si>
  <si>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</si>
  <si>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</si>
  <si>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</si>
  <si>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</si>
  <si>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</si>
  <si>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</si>
  <si>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</si>
  <si>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</si>
  <si>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</si>
  <si>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</si>
  <si>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</si>
  <si>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</si>
  <si>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</si>
  <si>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</si>
  <si>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</si>
  <si>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</si>
  <si>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</si>
  <si>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</si>
  <si>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</si>
  <si>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</si>
  <si>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</si>
  <si>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</si>
  <si>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</si>
  <si>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</si>
  <si>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</si>
  <si>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</si>
  <si>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</si>
  <si>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</si>
  <si>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</si>
  <si>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</si>
  <si>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</si>
  <si>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</si>
  <si>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</si>
  <si>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</si>
  <si>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</si>
  <si>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</si>
  <si>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</si>
  <si>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</si>
  <si>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</si>
  <si>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</si>
  <si>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</si>
  <si>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</si>
  <si>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</si>
  <si>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</si>
  <si>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</si>
  <si>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</si>
  <si>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</si>
  <si>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</si>
  <si>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</si>
  <si>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</si>
  <si>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</si>
  <si>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</si>
  <si>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</si>
  <si>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</si>
  <si>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</si>
  <si>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</si>
  <si>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</si>
  <si>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</si>
  <si>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</si>
  <si>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</si>
  <si>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</si>
  <si>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</si>
  <si>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</si>
  <si>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</si>
  <si>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</si>
  <si>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</si>
  <si>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</si>
  <si>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</si>
  <si>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</si>
  <si>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</si>
  <si>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</si>
  <si>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</si>
  <si>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</si>
  <si>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</si>
  <si>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</si>
  <si>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</si>
  <si>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</si>
  <si>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</si>
  <si>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</si>
  <si>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</si>
  <si>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</si>
  <si>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</si>
  <si>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</si>
  <si>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</si>
  <si>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</si>
  <si>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</si>
  <si>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</si>
  <si>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</si>
  <si>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</si>
  <si>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</si>
  <si>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</si>
  <si>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</si>
  <si>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</si>
  <si>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</si>
  <si>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</si>
  <si>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</si>
  <si>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</si>
  <si>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</si>
  <si>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</si>
  <si>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</si>
  <si>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</si>
  <si>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</si>
  <si>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</si>
  <si>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</si>
  <si>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</si>
  <si>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</si>
  <si>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</si>
  <si>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</si>
  <si>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</si>
  <si>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</si>
  <si>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</si>
  <si>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</si>
  <si>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</si>
  <si>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</si>
  <si>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</si>
  <si>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</si>
  <si>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</si>
  <si>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</si>
  <si>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</si>
  <si>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</si>
  <si>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</si>
  <si>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</si>
  <si>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</si>
  <si>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</si>
  <si>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</si>
  <si>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</si>
  <si>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</si>
  <si>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</si>
  <si>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</si>
  <si>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</si>
  <si>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</si>
  <si>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</si>
  <si>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</si>
  <si>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</si>
  <si>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</si>
  <si>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</si>
  <si>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</si>
  <si>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</si>
  <si>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</si>
  <si>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</si>
  <si>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</si>
  <si>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</si>
  <si>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</si>
  <si>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</si>
  <si>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</si>
  <si>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</si>
  <si>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</si>
  <si>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</si>
  <si>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</si>
  <si>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</si>
  <si>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</si>
  <si>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</si>
  <si>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</si>
  <si>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</si>
  <si>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</si>
  <si>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</si>
  <si>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</si>
  <si>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</si>
  <si>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</si>
  <si>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</si>
  <si>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</si>
  <si>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</si>
  <si>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</si>
  <si>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</si>
  <si>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</si>
  <si>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</si>
  <si>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</si>
  <si>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</si>
  <si>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</si>
  <si>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</si>
  <si>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</si>
  <si>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</si>
  <si>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</si>
  <si>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</si>
  <si>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</si>
  <si>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</si>
  <si>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</si>
  <si>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</si>
  <si>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</si>
  <si>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</si>
  <si>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</si>
  <si>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</si>
  <si>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</si>
  <si>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</si>
  <si>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</si>
  <si>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</si>
  <si>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</si>
  <si>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</si>
  <si>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</si>
  <si>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</si>
  <si>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</si>
  <si>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</si>
  <si>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</si>
  <si>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</si>
  <si>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</si>
  <si>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</si>
  <si>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</si>
  <si>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</si>
  <si>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</si>
  <si>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</si>
  <si>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</si>
  <si>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</si>
  <si>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</si>
  <si>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</si>
  <si>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</si>
  <si>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</si>
  <si>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</si>
  <si>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</si>
  <si>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</si>
  <si>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</si>
  <si>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</si>
  <si>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</si>
  <si>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</si>
  <si>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</si>
  <si>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</si>
  <si>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</si>
  <si>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</si>
  <si>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</si>
  <si>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</si>
  <si>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</si>
  <si>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</si>
  <si>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</si>
  <si>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</si>
  <si>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</si>
  <si>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</si>
  <si>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</si>
  <si>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</si>
  <si>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</si>
  <si>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</si>
  <si>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</si>
  <si>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</si>
  <si>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</si>
  <si>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</si>
  <si>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</si>
  <si>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</si>
  <si>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</si>
  <si>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</si>
  <si>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</si>
  <si>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</si>
  <si>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</si>
  <si>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</si>
  <si>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</si>
  <si>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</si>
  <si>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</si>
  <si>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</si>
  <si>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</si>
  <si>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</si>
  <si>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</si>
  <si>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</si>
  <si>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</si>
  <si>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</si>
  <si>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</si>
  <si>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</si>
  <si>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</si>
  <si>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</si>
  <si>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</si>
  <si>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</si>
  <si>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</si>
  <si>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</si>
  <si>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</si>
  <si>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</si>
  <si>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</si>
  <si>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</si>
  <si>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</si>
  <si>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</si>
  <si>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</si>
  <si>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</si>
  <si>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</si>
  <si>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</si>
  <si>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</si>
  <si>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</si>
  <si>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</si>
  <si>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</si>
  <si>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</si>
  <si>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</si>
  <si>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</si>
  <si>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</si>
  <si>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</si>
  <si>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</si>
  <si>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</si>
  <si>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</si>
  <si>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</si>
  <si>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</si>
  <si>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</si>
  <si>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</si>
  <si>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</si>
  <si>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</si>
  <si>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</si>
  <si>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</si>
  <si>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</si>
  <si>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</si>
  <si>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</si>
  <si>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</si>
  <si>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</si>
  <si>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</si>
  <si>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</si>
  <si>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</si>
  <si>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</si>
  <si>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</si>
  <si>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</si>
  <si>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</si>
  <si>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</si>
  <si>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</si>
  <si>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</si>
  <si>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</si>
  <si>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</si>
  <si>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</si>
  <si>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</si>
  <si>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</si>
  <si>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</si>
  <si>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</si>
  <si>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</si>
  <si>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</si>
  <si>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</si>
  <si>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</si>
  <si>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</si>
  <si>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</si>
  <si>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</si>
  <si>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</si>
  <si>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</si>
  <si>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</si>
  <si>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</si>
  <si>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</si>
  <si>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</si>
  <si>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</si>
  <si>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</si>
  <si>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</si>
  <si>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</si>
  <si>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</si>
  <si>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</si>
  <si>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</si>
  <si>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</si>
  <si>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</si>
  <si>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</si>
  <si>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</si>
  <si>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</si>
  <si>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</si>
  <si>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</si>
  <si>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</si>
  <si>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</si>
  <si>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</si>
  <si>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</si>
  <si>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</si>
  <si>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</si>
  <si>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</si>
  <si>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</si>
  <si>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</si>
  <si>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</si>
  <si>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</si>
  <si>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</si>
  <si>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</si>
  <si>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</si>
  <si>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</si>
  <si>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</si>
  <si>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</si>
  <si>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</si>
  <si>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</si>
  <si>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</si>
  <si>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</si>
  <si>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</si>
  <si>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</si>
  <si>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</si>
  <si>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</si>
  <si>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</si>
  <si>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</si>
  <si>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</si>
  <si>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</si>
  <si>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</si>
  <si>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</si>
  <si>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</si>
  <si>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</si>
  <si>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</si>
  <si>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</si>
  <si>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</si>
  <si>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</si>
  <si>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</si>
  <si>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</si>
  <si>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</si>
  <si>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</si>
  <si>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</si>
  <si>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</si>
  <si>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</si>
  <si>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</si>
  <si>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</si>
  <si>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</si>
  <si>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</si>
  <si>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</si>
  <si>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</si>
  <si>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</si>
  <si>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</si>
  <si>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</si>
  <si>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</si>
  <si>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</si>
  <si>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</si>
  <si>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</si>
  <si>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</si>
  <si>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</si>
  <si>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</si>
  <si>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</si>
  <si>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</si>
  <si>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</si>
  <si>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</si>
  <si>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</si>
  <si>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</si>
  <si>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</si>
  <si>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</si>
  <si>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</si>
  <si>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</si>
  <si>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</si>
  <si>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</si>
  <si>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</si>
  <si>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</si>
  <si>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</si>
  <si>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</si>
  <si>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</si>
  <si>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</si>
  <si>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</si>
  <si>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</si>
  <si>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</si>
  <si>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</si>
  <si>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</si>
  <si>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</si>
  <si>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</si>
  <si>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</si>
  <si>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</si>
  <si>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</si>
  <si>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</si>
  <si>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</si>
  <si>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</si>
  <si>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</si>
  <si>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</si>
  <si>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</si>
  <si>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</si>
  <si>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</si>
  <si>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</si>
  <si>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</si>
  <si>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</si>
  <si>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</si>
  <si>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</si>
  <si>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</si>
  <si>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</si>
  <si>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</si>
  <si>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</si>
  <si>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</si>
  <si>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</si>
  <si>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</si>
  <si>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</si>
  <si>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</si>
  <si>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</si>
  <si>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</si>
  <si>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</si>
  <si>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</si>
  <si>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</si>
  <si>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</si>
  <si>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</si>
  <si>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</si>
  <si>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</si>
  <si>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</si>
  <si>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</si>
  <si>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</si>
  <si>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</si>
  <si>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</si>
  <si>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</si>
  <si>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</si>
  <si>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</si>
  <si>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</si>
  <si>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</si>
  <si>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</si>
  <si>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</si>
  <si>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</si>
  <si>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</si>
  <si>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</si>
  <si>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</si>
  <si>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</si>
  <si>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</si>
  <si>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</si>
  <si>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</si>
  <si>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</si>
  <si>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</si>
  <si>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</si>
  <si>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</si>
  <si>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</si>
  <si>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</si>
  <si>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</si>
  <si>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</si>
  <si>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</si>
  <si>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</si>
  <si>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</si>
  <si>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</si>
  <si>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</si>
  <si>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</si>
  <si>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</si>
  <si>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</si>
  <si>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</si>
  <si>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</si>
  <si>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</si>
  <si>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</si>
  <si>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</si>
  <si>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</si>
  <si>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</si>
  <si>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</si>
  <si>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</si>
  <si>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</si>
  <si>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</si>
  <si>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</si>
  <si>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</si>
  <si>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</si>
  <si>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</si>
  <si>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</si>
  <si>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</si>
  <si>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</si>
  <si>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</si>
  <si>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</si>
  <si>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</si>
  <si>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</si>
  <si>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</si>
  <si>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</si>
  <si>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</si>
  <si>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</si>
  <si>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</si>
  <si>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</si>
  <si>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</si>
  <si>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</si>
  <si>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</si>
  <si>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</si>
  <si>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</si>
  <si>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</si>
  <si>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</si>
  <si>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</si>
  <si>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</si>
  <si>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</si>
  <si>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</si>
  <si>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</si>
  <si>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</si>
  <si>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</si>
  <si>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</si>
  <si>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</si>
  <si>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</si>
  <si>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</si>
  <si>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</si>
  <si>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</si>
  <si>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</si>
  <si>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</si>
  <si>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</si>
  <si>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</si>
  <si>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</si>
  <si>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</si>
  <si>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</si>
  <si>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</si>
  <si>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</si>
  <si>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</si>
  <si>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</si>
  <si>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</si>
  <si>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</si>
  <si>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</si>
  <si>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</si>
  <si>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</si>
  <si>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</si>
  <si>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</si>
  <si>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</si>
  <si>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</si>
  <si>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</si>
  <si>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</si>
  <si>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</si>
  <si>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</si>
  <si>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</si>
  <si>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</si>
  <si>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</si>
  <si>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</si>
  <si>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</si>
  <si>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</si>
  <si>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</si>
  <si>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</si>
  <si>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</si>
  <si>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</si>
  <si>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</si>
  <si>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</si>
  <si>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</si>
  <si>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</si>
  <si>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</si>
  <si>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</si>
  <si>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</si>
  <si>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</si>
  <si>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</si>
  <si>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</si>
  <si>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</si>
  <si>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</si>
  <si>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</si>
  <si>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</si>
  <si>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</si>
  <si>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</si>
  <si>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</si>
  <si>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</si>
  <si>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</si>
  <si>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</si>
  <si>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</si>
  <si>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</si>
  <si>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</si>
  <si>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</si>
  <si>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</si>
  <si>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</si>
  <si>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</si>
  <si>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</si>
  <si>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</si>
  <si>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</si>
  <si>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</si>
  <si>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</si>
  <si>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</si>
  <si>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</si>
  <si>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</si>
  <si>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</si>
  <si>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</si>
  <si>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</si>
  <si>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</si>
  <si>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</si>
  <si>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</si>
  <si>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</si>
  <si>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</si>
  <si>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</si>
  <si>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</si>
  <si>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</si>
  <si>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</si>
  <si>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</si>
  <si>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</si>
  <si>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</si>
  <si>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</si>
  <si>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</si>
  <si>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</si>
  <si>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</si>
  <si>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</si>
  <si>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</si>
  <si>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</si>
  <si>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</si>
  <si>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</si>
  <si>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</si>
  <si>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</si>
  <si>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</si>
  <si>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</si>
  <si>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</si>
  <si>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</si>
  <si>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</si>
  <si>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</si>
  <si>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</si>
  <si>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</si>
  <si>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</si>
  <si>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</si>
  <si>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</si>
  <si>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</si>
  <si>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</si>
  <si>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</si>
  <si>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</si>
  <si>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</si>
  <si>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</si>
  <si>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</si>
  <si>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</si>
  <si>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</si>
  <si>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</si>
  <si>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</si>
  <si>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</si>
  <si>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</si>
  <si>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</si>
  <si>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</si>
  <si>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</si>
  <si>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</si>
  <si>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</si>
  <si>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</si>
  <si>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</si>
  <si>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</si>
  <si>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</si>
  <si>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</si>
  <si>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</si>
  <si>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</si>
  <si>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</si>
  <si>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</si>
  <si>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</si>
  <si>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</si>
  <si>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</si>
  <si>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</si>
  <si>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</si>
  <si>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</si>
  <si>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</si>
  <si>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</si>
  <si>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</si>
  <si>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</si>
  <si>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</si>
  <si>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</si>
  <si>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</si>
  <si>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</si>
  <si>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</si>
  <si>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</si>
  <si>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</si>
  <si>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</si>
  <si>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</si>
  <si>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</si>
  <si>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</si>
  <si>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</si>
  <si>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</si>
  <si>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</si>
  <si>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</si>
  <si>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</si>
  <si>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</si>
  <si>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</si>
  <si>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</si>
  <si>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</si>
  <si>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</si>
  <si>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</si>
  <si>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</si>
  <si>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</si>
  <si>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</si>
  <si>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</si>
  <si>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</si>
  <si>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</si>
  <si>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</si>
  <si>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</si>
  <si>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</si>
  <si>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</si>
  <si>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</si>
  <si>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</si>
  <si>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</si>
  <si>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</si>
  <si>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</si>
  <si>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</si>
  <si>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</si>
  <si>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</si>
  <si>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</si>
  <si>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</si>
  <si>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</si>
  <si>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</si>
  <si>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</si>
  <si>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</si>
  <si>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</si>
  <si>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</si>
  <si>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</si>
  <si>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</si>
  <si>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</si>
  <si>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</si>
  <si>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</si>
  <si>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</si>
  <si>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</si>
  <si>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</si>
  <si>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</si>
  <si>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</si>
  <si>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</si>
  <si>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</si>
  <si>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</si>
  <si>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</si>
  <si>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</si>
  <si>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</si>
  <si>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</si>
  <si>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</si>
  <si>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</si>
  <si>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</si>
  <si>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</si>
  <si>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</si>
  <si>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</si>
  <si>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</si>
  <si>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</si>
  <si>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</si>
  <si>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</si>
  <si>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</si>
  <si>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</si>
  <si>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</si>
  <si>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</si>
  <si>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</si>
  <si>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</si>
  <si>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</si>
  <si>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</si>
  <si>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</si>
  <si>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</si>
  <si>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</si>
  <si>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</si>
  <si>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</si>
  <si>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</si>
  <si>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</si>
  <si>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</si>
  <si>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</si>
  <si>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</si>
  <si>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</si>
  <si>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</si>
  <si>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</si>
  <si>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</si>
  <si>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</si>
  <si>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</si>
  <si>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</si>
  <si>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</si>
  <si>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</si>
  <si>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</si>
  <si>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</si>
  <si>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</si>
  <si>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</si>
  <si>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</si>
  <si>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</si>
  <si>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</si>
  <si>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</si>
  <si>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</si>
  <si>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</si>
  <si>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</si>
  <si>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</si>
  <si>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</si>
  <si>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</si>
  <si>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</si>
  <si>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</si>
  <si>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</si>
  <si>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</si>
  <si>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</si>
  <si>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</si>
  <si>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</si>
  <si>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</si>
  <si>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</si>
  <si>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</si>
  <si>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</si>
  <si>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</si>
  <si>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</si>
  <si>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</si>
  <si>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</si>
  <si>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</si>
  <si>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</si>
  <si>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</si>
  <si>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</si>
  <si>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</si>
  <si>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</si>
  <si>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</si>
  <si>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</si>
  <si>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</si>
  <si>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</si>
  <si>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</si>
  <si>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</si>
  <si>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</si>
  <si>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</si>
  <si>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</si>
  <si>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</si>
  <si>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</si>
  <si>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</si>
  <si>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</si>
  <si>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</si>
  <si>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</si>
  <si>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</si>
  <si>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</si>
  <si>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</si>
  <si>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</si>
  <si>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</si>
  <si>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</si>
  <si>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</si>
  <si>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</si>
  <si>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</si>
  <si>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</si>
  <si>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</si>
  <si>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</si>
  <si>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</si>
  <si>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</si>
  <si>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</si>
  <si>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</si>
  <si>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</si>
  <si>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</si>
  <si>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</si>
  <si>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</si>
  <si>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</si>
  <si>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</si>
  <si>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</si>
  <si>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</si>
  <si>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</si>
  <si>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</si>
  <si>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</si>
  <si>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</si>
  <si>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</si>
  <si>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</si>
  <si>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</si>
  <si>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</si>
  <si>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</si>
  <si>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</si>
  <si>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</si>
  <si>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</si>
  <si>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</si>
  <si>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</si>
  <si>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</si>
  <si>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</si>
  <si>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</si>
  <si>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</si>
  <si>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</si>
  <si>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</si>
  <si>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</si>
  <si>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</si>
  <si>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</si>
  <si>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</si>
  <si>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</si>
  <si>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</si>
  <si>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</si>
  <si>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</si>
  <si>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</si>
  <si>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</si>
  <si>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</si>
  <si>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</si>
  <si>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</si>
  <si>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</si>
  <si>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</si>
  <si>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</si>
  <si>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</si>
  <si>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</si>
  <si>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</si>
  <si>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</si>
  <si>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</si>
  <si>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</si>
  <si>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</si>
  <si>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</si>
  <si>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</si>
  <si>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</si>
  <si>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</si>
  <si>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</si>
  <si>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</si>
  <si>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</si>
  <si>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</si>
  <si>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</si>
  <si>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</si>
  <si>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</si>
  <si>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</si>
  <si>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</si>
  <si>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</si>
  <si>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</si>
  <si>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</si>
  <si>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</si>
  <si>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</si>
  <si>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</si>
  <si>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</si>
  <si>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</si>
  <si>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</si>
  <si>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</si>
  <si>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</si>
  <si>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</si>
  <si>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</si>
  <si>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</si>
  <si>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</si>
  <si>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</si>
  <si>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</si>
  <si>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</si>
  <si>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</si>
  <si>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</si>
  <si>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</si>
  <si>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</si>
  <si>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</si>
  <si>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</si>
  <si>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</si>
  <si>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</si>
  <si>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</si>
  <si>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</si>
  <si>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</si>
  <si>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</si>
  <si>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</si>
  <si>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</si>
  <si>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</si>
  <si>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</si>
  <si>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</si>
  <si>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</si>
  <si>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</si>
  <si>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</si>
  <si>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</si>
  <si>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</si>
  <si>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</si>
  <si>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</si>
  <si>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</si>
  <si>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</si>
  <si>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</si>
  <si>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</si>
  <si>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</si>
  <si>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</si>
  <si>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</si>
  <si>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</si>
  <si>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</si>
  <si>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</si>
  <si>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</si>
  <si>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</si>
  <si>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</si>
  <si>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</si>
  <si>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</si>
  <si>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</si>
  <si>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</si>
  <si>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</si>
  <si>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</si>
  <si>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</si>
  <si>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</si>
  <si>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</si>
  <si>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</si>
  <si>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</si>
  <si>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</si>
  <si>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</si>
  <si>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</si>
  <si>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</si>
  <si>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</si>
  <si>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</si>
  <si>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</si>
  <si>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</si>
  <si>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</si>
  <si>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</si>
  <si>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</si>
  <si>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</si>
  <si>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</si>
  <si>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</si>
  <si>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</si>
  <si>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</si>
  <si>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</si>
  <si>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</si>
  <si>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</si>
  <si>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</si>
  <si>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</si>
  <si>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</si>
  <si>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</si>
  <si>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</si>
  <si>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</si>
  <si>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</si>
  <si>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</si>
  <si>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</si>
  <si>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</si>
  <si>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</si>
  <si>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</si>
  <si>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</si>
  <si>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</si>
  <si>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</si>
  <si>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</si>
  <si>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</si>
  <si>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</si>
  <si>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</si>
  <si>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</si>
  <si>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</si>
  <si>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</si>
  <si>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</si>
  <si>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</si>
  <si>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</si>
  <si>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</si>
  <si>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</si>
  <si>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</si>
  <si>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</si>
  <si>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</si>
  <si>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</si>
  <si>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</si>
  <si>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</si>
  <si>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</si>
  <si>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</si>
  <si>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</si>
  <si>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</si>
  <si>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</si>
  <si>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</si>
  <si>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</si>
  <si>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</si>
  <si>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</si>
  <si>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</si>
  <si>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</si>
  <si>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</si>
  <si>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</si>
  <si>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</si>
  <si>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</si>
  <si>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</si>
  <si>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</si>
  <si>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</si>
  <si>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</si>
  <si>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</si>
  <si>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</si>
  <si>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</si>
  <si>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</si>
  <si>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</si>
  <si>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</si>
  <si>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</si>
  <si>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</si>
  <si>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</si>
  <si>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</si>
  <si>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</si>
  <si>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</si>
  <si>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</si>
  <si>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</si>
  <si>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</si>
  <si>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</si>
  <si>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</si>
  <si>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</si>
  <si>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</si>
  <si>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</si>
  <si>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</si>
  <si>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</si>
  <si>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</si>
  <si>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</si>
  <si>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</si>
  <si>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</si>
  <si>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</si>
  <si>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</si>
  <si>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</si>
  <si>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</si>
  <si>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</si>
  <si>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</si>
  <si>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</si>
  <si>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</si>
  <si>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</si>
  <si>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</si>
  <si>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</si>
  <si>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</si>
  <si>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</si>
  <si>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</si>
  <si>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</si>
  <si>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</si>
  <si>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</si>
  <si>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</si>
  <si>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</si>
  <si>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</si>
  <si>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</si>
  <si>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</si>
  <si>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</si>
  <si>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</si>
  <si>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</si>
  <si>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</si>
  <si>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</si>
  <si>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</si>
  <si>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</si>
  <si>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</si>
  <si>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</si>
  <si>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</si>
  <si>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</si>
  <si>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</si>
  <si>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</si>
  <si>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</si>
  <si>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</si>
  <si>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</si>
  <si>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</si>
  <si>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</si>
  <si>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</si>
  <si>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</si>
  <si>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</si>
  <si>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</si>
  <si>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</si>
  <si>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</si>
  <si>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</si>
  <si>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</si>
  <si>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</si>
  <si>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</si>
  <si>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</si>
  <si>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</si>
  <si>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</si>
  <si>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</si>
  <si>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</si>
  <si>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</si>
  <si>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</si>
  <si>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</si>
  <si>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</si>
  <si>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</si>
  <si>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</si>
  <si>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</si>
  <si>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</si>
  <si>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</si>
  <si>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</si>
  <si>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</si>
  <si>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</si>
  <si>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</si>
  <si>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</si>
  <si>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</si>
  <si>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</si>
  <si>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</si>
  <si>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</si>
  <si>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</si>
  <si>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</si>
  <si>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</si>
  <si>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</si>
  <si>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</si>
  <si>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</si>
  <si>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</si>
  <si>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</si>
  <si>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</si>
  <si>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</si>
  <si>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</si>
  <si>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</si>
  <si>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</si>
  <si>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</si>
  <si>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</si>
  <si>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</si>
  <si>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</si>
  <si>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</si>
  <si>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</si>
  <si>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</si>
  <si>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</si>
  <si>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</si>
  <si>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</si>
  <si>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</si>
  <si>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</si>
  <si>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</si>
  <si>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</si>
  <si>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</si>
  <si>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</si>
  <si>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</si>
  <si>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</si>
  <si>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</si>
  <si>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</si>
  <si>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</si>
  <si>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</si>
  <si>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</si>
  <si>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</si>
  <si>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</si>
  <si>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</si>
  <si>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</si>
  <si>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</si>
  <si>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</si>
  <si>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</si>
  <si>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</si>
  <si>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</si>
  <si>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</si>
  <si>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</si>
  <si>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</si>
  <si>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</si>
  <si>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</si>
  <si>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</si>
  <si>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</si>
  <si>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</si>
  <si>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</si>
  <si>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</si>
  <si>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</si>
  <si>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</si>
  <si>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</si>
  <si>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</si>
  <si>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</si>
  <si>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</si>
  <si>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</si>
  <si>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</si>
  <si>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</si>
  <si>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</si>
  <si>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</si>
  <si>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</si>
  <si>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</si>
  <si>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</si>
  <si>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</si>
  <si>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</si>
  <si>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</si>
  <si>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</si>
  <si>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</si>
  <si>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</si>
  <si>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</si>
  <si>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</si>
  <si>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</si>
  <si>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</si>
  <si>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</si>
  <si>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</si>
  <si>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</si>
  <si>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</si>
  <si>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</si>
  <si>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</si>
  <si>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</si>
  <si>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</si>
  <si>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</si>
  <si>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</si>
  <si>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</si>
  <si>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</si>
  <si>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</si>
  <si>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</si>
  <si>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</si>
  <si>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</si>
  <si>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</si>
  <si>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</si>
  <si>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</si>
  <si>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</si>
  <si>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</si>
  <si>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</si>
  <si>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</si>
  <si>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</si>
  <si>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</si>
  <si>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</si>
  <si>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</si>
  <si>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</si>
  <si>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</si>
  <si>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</si>
  <si>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</si>
  <si>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</si>
  <si>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</si>
  <si>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</si>
  <si>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</si>
  <si>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</si>
  <si>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</si>
  <si>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</si>
  <si>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</si>
  <si>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</si>
  <si>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</si>
  <si>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</si>
  <si>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</si>
  <si>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</si>
  <si>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</si>
  <si>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</si>
  <si>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</si>
  <si>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</si>
  <si>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</si>
  <si>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</si>
  <si>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</si>
  <si>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</si>
  <si>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</si>
  <si>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</si>
  <si>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</si>
  <si>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</si>
  <si>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</si>
  <si>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</si>
  <si>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</si>
  <si>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</si>
  <si>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</si>
  <si>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</si>
  <si>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</si>
  <si>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</si>
  <si>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</si>
  <si>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</si>
  <si>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</si>
  <si>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</si>
  <si>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</si>
  <si>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</si>
  <si>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</si>
  <si>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</si>
  <si>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</si>
  <si>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</si>
  <si>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</si>
  <si>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</si>
  <si>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</si>
  <si>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</si>
  <si>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</si>
  <si>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</si>
  <si>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</si>
  <si>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</si>
  <si>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</si>
  <si>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</si>
  <si>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</si>
  <si>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</si>
  <si>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</si>
  <si>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</si>
  <si>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</si>
  <si>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</si>
  <si>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</si>
  <si>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</si>
  <si>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</si>
  <si>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</si>
  <si>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</si>
  <si>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</si>
  <si>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</si>
  <si>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</si>
  <si>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</si>
  <si>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</si>
  <si>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</si>
  <si>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</si>
  <si>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</si>
  <si>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</si>
  <si>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</si>
  <si>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</si>
  <si>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</si>
  <si>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</si>
  <si>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</si>
  <si>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</si>
  <si>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</si>
  <si>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</si>
  <si>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</si>
  <si>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</si>
  <si>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</si>
  <si>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</si>
  <si>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</si>
  <si>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</si>
  <si>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</si>
  <si>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</si>
  <si>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</si>
  <si>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</si>
  <si>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</si>
  <si>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</si>
  <si>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</si>
  <si>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</si>
  <si>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</si>
  <si>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</si>
  <si>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</si>
  <si>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</si>
  <si>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</si>
  <si>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</si>
  <si>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</si>
  <si>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</si>
  <si>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</si>
  <si>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</si>
  <si>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</si>
  <si>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</si>
  <si>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</si>
  <si>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</si>
  <si>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</si>
  <si>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</si>
  <si>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</si>
  <si>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</si>
  <si>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</si>
  <si>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</si>
  <si>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</si>
  <si>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</si>
  <si>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</si>
  <si>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</si>
  <si>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</si>
  <si>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</si>
  <si>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</si>
  <si>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</si>
  <si>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</si>
  <si>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</si>
  <si>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</si>
  <si>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</si>
  <si>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</si>
  <si>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</si>
  <si>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</si>
  <si>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</si>
  <si>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</si>
  <si>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</si>
  <si>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</si>
  <si>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</si>
  <si>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</si>
  <si>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</si>
  <si>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</si>
  <si>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</si>
  <si>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</si>
  <si>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</si>
  <si>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</si>
  <si>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</si>
  <si>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</si>
  <si>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</si>
  <si>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</si>
  <si>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</si>
  <si>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</si>
  <si>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</si>
  <si>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</si>
  <si>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</si>
  <si>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</si>
  <si>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</si>
  <si>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</si>
  <si>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</si>
  <si>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</si>
  <si>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</si>
  <si>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</si>
  <si>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</si>
  <si>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</si>
  <si>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</si>
  <si>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</si>
  <si>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</si>
  <si>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</si>
  <si>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</si>
  <si>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</si>
  <si>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</si>
  <si>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</si>
  <si>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</si>
  <si>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</si>
  <si>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</si>
  <si>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</si>
  <si>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</si>
  <si>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</si>
  <si>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</si>
  <si>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</si>
  <si>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</si>
  <si>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</si>
  <si>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</si>
  <si>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</si>
  <si>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</si>
  <si>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</si>
  <si>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</si>
  <si>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</si>
  <si>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</si>
  <si>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</si>
  <si>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</si>
  <si>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</si>
  <si>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</si>
  <si>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</si>
  <si>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</si>
  <si>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</si>
  <si>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</si>
  <si>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</si>
  <si>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</si>
  <si>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</si>
  <si>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</si>
  <si>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</si>
  <si>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</si>
  <si>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</si>
  <si>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</si>
  <si>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</si>
  <si>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</si>
  <si>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</si>
  <si>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</si>
  <si>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</si>
  <si>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</si>
  <si>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</si>
  <si>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</si>
  <si>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</si>
  <si>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</si>
  <si>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</si>
  <si>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</si>
  <si>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</si>
  <si>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</si>
  <si>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</si>
  <si>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</si>
  <si>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</si>
  <si>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</si>
  <si>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</si>
  <si>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</si>
  <si>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</si>
  <si>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</si>
  <si>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</si>
  <si>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</si>
  <si>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</si>
  <si>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</si>
  <si>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</si>
  <si>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</si>
  <si>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</si>
  <si>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</si>
  <si>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</si>
  <si>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</si>
  <si>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</si>
  <si>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</si>
  <si>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</si>
  <si>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</si>
  <si>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</si>
  <si>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</si>
  <si>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</si>
  <si>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</si>
  <si>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</si>
  <si>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</si>
  <si>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</si>
  <si>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</si>
  <si>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</si>
  <si>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</si>
  <si>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</si>
  <si>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</si>
  <si>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</si>
  <si>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</si>
  <si>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</si>
  <si>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</si>
  <si>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</si>
  <si>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</si>
  <si>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</si>
  <si>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</si>
  <si>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</si>
  <si>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</si>
  <si>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</si>
  <si>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</si>
  <si>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</si>
  <si>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</si>
  <si>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</si>
  <si>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</si>
  <si>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</si>
  <si>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</si>
  <si>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</si>
  <si>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</si>
  <si>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</si>
  <si>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</si>
  <si>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</si>
  <si>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</si>
  <si>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</si>
  <si>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</si>
  <si>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</si>
  <si>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</si>
  <si>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</si>
  <si>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</si>
  <si>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</si>
  <si>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</si>
  <si>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</si>
  <si>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</si>
  <si>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</si>
  <si>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</si>
  <si>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</si>
  <si>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</si>
  <si>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</si>
  <si>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</si>
  <si>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</si>
  <si>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</si>
  <si>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</si>
  <si>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</si>
  <si>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</si>
  <si>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</si>
  <si>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</si>
  <si>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</si>
  <si>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</si>
  <si>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</si>
  <si>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</si>
  <si>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</si>
  <si>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</si>
  <si>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</si>
  <si>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</si>
  <si>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</si>
  <si>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</si>
  <si>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</si>
  <si>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</si>
  <si>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</si>
  <si>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</si>
  <si>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</si>
  <si>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</si>
  <si>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</si>
  <si>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</si>
  <si>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</si>
  <si>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</si>
  <si>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</si>
  <si>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</si>
  <si>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</si>
  <si>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</si>
  <si>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</si>
  <si>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</si>
  <si>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</si>
  <si>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</si>
  <si>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</si>
  <si>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</si>
  <si>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</si>
  <si>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</si>
  <si>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</si>
  <si>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</si>
  <si>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</si>
  <si>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</si>
  <si>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</si>
  <si>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</si>
  <si>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</si>
  <si>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</si>
  <si>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</si>
  <si>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</si>
  <si>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</si>
  <si>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</si>
  <si>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</si>
  <si>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</si>
  <si>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</si>
  <si>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</si>
  <si>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</si>
  <si>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</si>
  <si>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</si>
  <si>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</si>
  <si>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</si>
  <si>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</si>
  <si>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</si>
  <si>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</si>
  <si>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</si>
  <si>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</si>
  <si>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</si>
  <si>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</si>
  <si>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</si>
  <si>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</si>
  <si>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</si>
  <si>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</si>
  <si>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</si>
  <si>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</si>
  <si>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</si>
  <si>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</si>
  <si>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</si>
  <si>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</si>
  <si>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</si>
  <si>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</si>
  <si>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</si>
  <si>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</si>
  <si>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</si>
  <si>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</si>
  <si>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</si>
  <si>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</si>
  <si>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</si>
  <si>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</si>
  <si>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</si>
  <si>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</si>
  <si>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</si>
  <si>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</si>
  <si>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</si>
  <si>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</si>
  <si>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</si>
  <si>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</si>
  <si>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</si>
  <si>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</si>
  <si>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</si>
  <si>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</si>
  <si>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</si>
  <si>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</si>
  <si>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</si>
  <si>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</si>
  <si>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</si>
  <si>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</si>
  <si>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</si>
  <si>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</si>
  <si>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</si>
  <si>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</si>
  <si>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</si>
  <si>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</si>
  <si>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</si>
  <si>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</si>
  <si>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</si>
  <si>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</si>
  <si>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</si>
  <si>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</si>
  <si>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</si>
  <si>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</si>
  <si>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</si>
  <si>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</si>
  <si>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</si>
  <si>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</si>
  <si>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</si>
  <si>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</si>
  <si>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</si>
  <si>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</si>
  <si>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</si>
  <si>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</si>
  <si>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</si>
  <si>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</si>
  <si>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</si>
  <si>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</si>
  <si>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</si>
  <si>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</si>
  <si>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</si>
  <si>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</si>
  <si>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</si>
  <si>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</si>
  <si>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</si>
  <si>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</si>
  <si>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</si>
  <si>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</si>
  <si>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</si>
  <si>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</si>
  <si>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</si>
  <si>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</si>
  <si>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</si>
  <si>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</si>
  <si>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</si>
  <si>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</si>
  <si>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</si>
  <si>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</si>
  <si>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</si>
  <si>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</si>
  <si>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</si>
  <si>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</si>
  <si>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</si>
  <si>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</si>
  <si>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</si>
  <si>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</si>
  <si>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</si>
  <si>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</si>
  <si>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</si>
  <si>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</si>
  <si>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</si>
  <si>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</si>
  <si>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</si>
  <si>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</si>
  <si>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</si>
  <si>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</si>
  <si>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</si>
  <si>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</si>
  <si>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</si>
  <si>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</si>
  <si>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</si>
  <si>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</si>
  <si>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</si>
  <si>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</si>
  <si>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</si>
  <si>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</si>
  <si>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</si>
  <si>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</si>
  <si>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</si>
  <si>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</si>
  <si>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</si>
  <si>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</si>
  <si>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</si>
  <si>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</si>
  <si>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</si>
  <si>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</si>
  <si>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</si>
  <si>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</si>
  <si>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</si>
  <si>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</si>
  <si>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</si>
  <si>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</si>
  <si>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</si>
  <si>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</si>
  <si>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</si>
  <si>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</si>
  <si>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</si>
  <si>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</si>
  <si>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</si>
  <si>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</si>
  <si>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</si>
  <si>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</si>
  <si>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</si>
  <si>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</si>
  <si>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</si>
  <si>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</si>
  <si>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</si>
  <si>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</si>
  <si>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</si>
  <si>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</si>
  <si>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</si>
  <si>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</si>
  <si>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</si>
  <si>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</si>
  <si>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</si>
  <si>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</si>
  <si>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</si>
  <si>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</si>
  <si>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</si>
  <si>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</si>
  <si>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</si>
  <si>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</si>
  <si>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</si>
  <si>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</si>
  <si>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</si>
  <si>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</si>
  <si>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</si>
  <si>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</si>
  <si>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</si>
  <si>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</si>
  <si>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</si>
  <si>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</si>
  <si>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</si>
  <si>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</si>
  <si>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</si>
  <si>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</si>
  <si>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</si>
  <si>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</si>
  <si>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</si>
  <si>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</si>
  <si>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</si>
  <si>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</si>
  <si>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</si>
  <si>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</si>
  <si>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</si>
  <si>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</si>
  <si>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</si>
  <si>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</si>
  <si>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</si>
  <si>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</si>
  <si>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</si>
  <si>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</si>
  <si>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</si>
  <si>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</si>
  <si>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</si>
  <si>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</si>
  <si>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</si>
  <si>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</si>
  <si>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</si>
  <si>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</si>
  <si>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</si>
  <si>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</si>
  <si>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</si>
  <si>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</si>
  <si>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</si>
  <si>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</si>
  <si>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</si>
  <si>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</si>
  <si>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</si>
  <si>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</si>
  <si>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</si>
  <si>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</si>
  <si>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</si>
  <si>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</si>
  <si>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</si>
  <si>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</si>
  <si>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</si>
  <si>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</si>
  <si>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</si>
  <si>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</si>
  <si>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</si>
  <si>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</si>
  <si>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</si>
  <si>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</si>
  <si>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</si>
  <si>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</si>
  <si>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</si>
  <si>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</si>
  <si>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</si>
  <si>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</si>
  <si>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</si>
  <si>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</si>
  <si>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</si>
  <si>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</si>
  <si>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</si>
  <si>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</si>
  <si>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</si>
  <si>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</si>
  <si>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</si>
  <si>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</si>
  <si>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</si>
  <si>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</si>
  <si>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</si>
  <si>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</si>
  <si>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</si>
  <si>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</si>
  <si>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</si>
  <si>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</si>
  <si>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</si>
  <si>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</si>
  <si>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</si>
  <si>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</si>
  <si>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</si>
  <si>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</si>
  <si>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</si>
  <si>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</si>
  <si>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</si>
  <si>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</si>
  <si>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</si>
  <si>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</si>
  <si>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</si>
  <si>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</si>
  <si>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</si>
  <si>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</si>
  <si>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</si>
  <si>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</si>
  <si>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</si>
  <si>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</si>
  <si>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</si>
  <si>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</si>
  <si>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</si>
  <si>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</si>
  <si>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</si>
  <si>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</si>
  <si>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</si>
  <si>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</si>
  <si>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</si>
  <si>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</si>
  <si>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</si>
  <si>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</si>
  <si>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</si>
  <si>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</si>
  <si>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</si>
  <si>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</si>
  <si>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</si>
  <si>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</si>
  <si>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</si>
  <si>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</si>
  <si>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</si>
  <si>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</si>
  <si>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</si>
  <si>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</si>
  <si>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</si>
  <si>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</si>
  <si>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</si>
  <si>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</si>
  <si>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</si>
  <si>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</si>
  <si>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</si>
  <si>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</si>
  <si>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</si>
  <si>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</si>
  <si>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</si>
  <si>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</si>
  <si>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</si>
  <si>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</si>
  <si>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</si>
  <si>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</si>
  <si>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</si>
  <si>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</si>
  <si>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</si>
  <si>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</si>
  <si>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</si>
  <si>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</si>
  <si>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</si>
  <si>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</si>
  <si>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</si>
  <si>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</si>
  <si>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</si>
  <si>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</si>
  <si>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</si>
  <si>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</si>
  <si>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</si>
  <si>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</si>
  <si>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</si>
  <si>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</si>
  <si>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</si>
  <si>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</si>
  <si>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</si>
  <si>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</si>
  <si>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</si>
  <si>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</si>
  <si>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</si>
  <si>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</si>
  <si>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</si>
  <si>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</si>
  <si>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</si>
  <si>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</si>
  <si>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</si>
  <si>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</si>
  <si>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</si>
  <si>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</si>
  <si>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</si>
  <si>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</si>
  <si>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</si>
  <si>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</si>
  <si>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</si>
  <si>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</si>
  <si>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</si>
  <si>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</si>
  <si>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</si>
  <si>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</si>
  <si>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</si>
  <si>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</si>
  <si>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</si>
  <si>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</si>
  <si>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</si>
  <si>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</si>
  <si>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</si>
  <si>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</si>
  <si>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</si>
  <si>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</si>
  <si>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</si>
  <si>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</si>
  <si>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</si>
  <si>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</si>
  <si>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</si>
  <si>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</si>
  <si>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</si>
  <si>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</si>
  <si>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</si>
  <si>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</si>
  <si>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</si>
  <si>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</si>
  <si>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</si>
  <si>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</si>
  <si>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</si>
  <si>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</si>
  <si>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</si>
  <si>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</si>
  <si>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</si>
  <si>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</si>
  <si>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</si>
  <si>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</si>
  <si>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</si>
  <si>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</si>
  <si>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</si>
  <si>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</si>
  <si>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</si>
  <si>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</si>
  <si>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</si>
  <si>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</si>
  <si>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</si>
  <si>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</si>
  <si>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</si>
  <si>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</si>
  <si>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</si>
  <si>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</si>
  <si>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</si>
  <si>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</si>
  <si>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</si>
  <si>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</si>
  <si>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</si>
  <si>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</si>
  <si>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</si>
  <si>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</si>
  <si>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</si>
  <si>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</si>
  <si>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</si>
  <si>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</si>
  <si>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</si>
  <si>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</si>
  <si>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</si>
  <si>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</si>
  <si>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</si>
  <si>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</si>
  <si>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</si>
  <si>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</si>
  <si>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</si>
  <si>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</si>
  <si>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</si>
  <si>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</si>
  <si>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</si>
  <si>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</si>
  <si>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</si>
  <si>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</si>
  <si>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</si>
  <si>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</si>
  <si>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</si>
  <si>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</si>
  <si>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</si>
  <si>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</si>
  <si>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</si>
  <si>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</si>
  <si>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</si>
  <si>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</si>
  <si>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</si>
  <si>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</si>
  <si>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</si>
  <si>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</si>
  <si>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</si>
  <si>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</si>
  <si>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</si>
  <si>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</si>
  <si>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</si>
  <si>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</si>
  <si>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</si>
  <si>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</si>
  <si>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</si>
  <si>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</si>
  <si>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</si>
  <si>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</si>
  <si>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</si>
  <si>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</si>
  <si>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</si>
  <si>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</si>
  <si>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</si>
  <si>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</si>
  <si>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</si>
  <si>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</si>
  <si>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</si>
  <si>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</si>
  <si>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</si>
  <si>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</si>
  <si>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</si>
  <si>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</si>
  <si>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</si>
  <si>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</si>
  <si>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</si>
  <si>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</si>
  <si>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</si>
  <si>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</si>
  <si>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</si>
  <si>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</si>
  <si>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</si>
  <si>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</si>
  <si>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</si>
  <si>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</si>
  <si>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</si>
  <si>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</si>
  <si>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</si>
  <si>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</si>
  <si>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</si>
  <si>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</si>
  <si>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</si>
  <si>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</si>
  <si>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</si>
  <si>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</si>
  <si>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</si>
  <si>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</si>
  <si>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</si>
  <si>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</si>
  <si>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</si>
  <si>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</si>
  <si>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</si>
  <si>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</si>
  <si>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</si>
  <si>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</si>
  <si>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</si>
  <si>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</si>
  <si>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</si>
  <si>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</si>
  <si>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</si>
  <si>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</si>
  <si>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</si>
  <si>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</si>
  <si>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</si>
  <si>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</si>
  <si>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</si>
  <si>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</si>
  <si>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</si>
  <si>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</si>
  <si>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</si>
  <si>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</si>
  <si>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</si>
  <si>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</si>
  <si>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</si>
  <si>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</si>
  <si>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</si>
  <si>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</si>
  <si>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</si>
  <si>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</si>
  <si>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</si>
  <si>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</si>
  <si>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</si>
  <si>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</si>
  <si>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</si>
  <si>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</si>
  <si>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</si>
  <si>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</si>
  <si>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</si>
  <si>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</si>
  <si>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</si>
  <si>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</si>
  <si>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</si>
  <si>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</si>
  <si>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</si>
  <si>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</si>
  <si>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</si>
  <si>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</si>
  <si>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</si>
  <si>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</si>
  <si>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</si>
  <si>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</si>
  <si>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</si>
  <si>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</si>
  <si>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</si>
  <si>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</si>
  <si>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</si>
  <si>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</si>
  <si>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</si>
  <si>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</si>
  <si>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</si>
  <si>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</si>
  <si>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</si>
  <si>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</si>
  <si>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</si>
  <si>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</si>
  <si>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</si>
  <si>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</si>
  <si>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</si>
  <si>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</si>
  <si>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</si>
  <si>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</si>
  <si>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</si>
  <si>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</si>
  <si>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</si>
  <si>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</si>
  <si>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</si>
  <si>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</si>
  <si>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</si>
  <si>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</si>
  <si>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</si>
  <si>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</si>
  <si>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</si>
  <si>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</si>
  <si>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</si>
  <si>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</si>
  <si>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</si>
  <si>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</si>
  <si>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</si>
  <si>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</si>
  <si>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</si>
  <si>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</si>
  <si>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</si>
  <si>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</si>
  <si>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</si>
  <si>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</si>
  <si>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</si>
  <si>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</si>
  <si>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</si>
  <si>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</si>
  <si>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</si>
  <si>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</si>
  <si>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</si>
  <si>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</si>
  <si>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</si>
  <si>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</si>
  <si>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</si>
  <si>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</si>
  <si>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</si>
  <si>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</si>
  <si>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</si>
  <si>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</si>
  <si>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</si>
  <si>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</si>
  <si>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</si>
  <si>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</si>
  <si>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</si>
  <si>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</si>
  <si>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</si>
  <si>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</si>
  <si>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</si>
  <si>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</si>
  <si>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</si>
  <si>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</si>
  <si>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</si>
  <si>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</si>
  <si>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</si>
  <si>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</si>
  <si>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</si>
  <si>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</si>
  <si>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</si>
  <si>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</si>
  <si>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</si>
  <si>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</si>
  <si>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</si>
  <si>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</si>
  <si>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</si>
  <si>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</si>
  <si>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</si>
  <si>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</si>
  <si>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</si>
  <si>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</si>
  <si>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</si>
  <si>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</si>
  <si>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</si>
  <si>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</si>
  <si>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</si>
  <si>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</si>
  <si>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</si>
  <si>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</si>
  <si>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</si>
  <si>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</si>
  <si>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</si>
  <si>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</si>
  <si>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</si>
  <si>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</si>
  <si>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</si>
  <si>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</si>
  <si>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</si>
  <si>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</si>
  <si>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</si>
  <si>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</si>
  <si>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</si>
  <si>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</si>
  <si>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</si>
  <si>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</si>
  <si>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</si>
  <si>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</si>
  <si>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</si>
  <si>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</si>
  <si>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</si>
  <si>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</si>
  <si>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</si>
  <si>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</si>
  <si>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</si>
  <si>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</si>
  <si>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</si>
  <si>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</si>
  <si>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</si>
  <si>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</si>
  <si>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</si>
  <si>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</si>
  <si>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</si>
  <si>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</si>
  <si>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</si>
  <si>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</si>
  <si>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</si>
  <si>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</si>
  <si>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</si>
  <si>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</si>
  <si>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</si>
  <si>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</si>
  <si>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</si>
  <si>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</si>
  <si>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</si>
  <si>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</si>
  <si>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</si>
  <si>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</si>
  <si>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</si>
  <si>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</si>
  <si>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</si>
  <si>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</si>
  <si>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</si>
  <si>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</si>
  <si>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</si>
  <si>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</si>
  <si>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</si>
  <si>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</si>
  <si>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</si>
  <si>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</si>
  <si>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</si>
  <si>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</si>
  <si>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</si>
  <si>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</si>
  <si>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</si>
  <si>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</si>
  <si>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</si>
  <si>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</si>
  <si>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</si>
  <si>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</si>
  <si>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</si>
  <si>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</si>
  <si>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</si>
  <si>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</si>
  <si>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</si>
  <si>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</si>
  <si>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</si>
  <si>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</si>
  <si>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</si>
  <si>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</si>
  <si>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</si>
  <si>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</si>
  <si>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</si>
  <si>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</si>
  <si>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</si>
  <si>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</si>
  <si>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</si>
  <si>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</si>
  <si>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</si>
  <si>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</si>
  <si>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</si>
  <si>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</si>
  <si>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</si>
  <si>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</si>
  <si>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</si>
  <si>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</si>
  <si>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</si>
  <si>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</si>
  <si>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</si>
  <si>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</si>
  <si>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</si>
  <si>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</si>
  <si>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</si>
  <si>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</si>
  <si>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</si>
  <si>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</si>
  <si>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</si>
  <si>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</si>
  <si>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</si>
  <si>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</si>
  <si>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</si>
  <si>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</si>
  <si>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</si>
  <si>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</si>
  <si>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</si>
  <si>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</si>
  <si>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</si>
  <si>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</si>
  <si>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</si>
  <si>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</si>
  <si>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</si>
  <si>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</si>
  <si>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</si>
  <si>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</si>
  <si>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</si>
  <si>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</si>
  <si>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</si>
  <si>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</si>
  <si>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</si>
  <si>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</si>
  <si>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</si>
  <si>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</si>
  <si>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</si>
  <si>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</si>
  <si>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</si>
  <si>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</si>
  <si>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</si>
  <si>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</si>
  <si>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</si>
  <si>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</si>
  <si>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</si>
  <si>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</si>
  <si>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</si>
  <si>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</si>
  <si>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</si>
  <si>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</si>
  <si>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</si>
  <si>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</si>
  <si>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</si>
  <si>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</si>
  <si>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</si>
  <si>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</si>
  <si>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</si>
  <si>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</si>
  <si>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</si>
  <si>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</si>
  <si>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</si>
  <si>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</si>
  <si>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</si>
  <si>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</si>
  <si>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</si>
  <si>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</si>
  <si>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</si>
  <si>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</si>
  <si>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</si>
  <si>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</si>
  <si>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</si>
  <si>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</si>
  <si>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</si>
  <si>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</si>
  <si>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</si>
  <si>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</si>
  <si>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</si>
  <si>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</si>
  <si>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</si>
  <si>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</si>
  <si>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</si>
  <si>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</si>
  <si>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</si>
  <si>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</si>
  <si>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</si>
  <si>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</si>
  <si>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</si>
  <si>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</si>
  <si>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</si>
  <si>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</si>
  <si>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</si>
  <si>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</si>
  <si>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</si>
  <si>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</si>
  <si>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</si>
  <si>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</si>
  <si>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</si>
  <si>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</si>
  <si>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</si>
  <si>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</si>
  <si>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</si>
  <si>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</si>
  <si>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</si>
  <si>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</si>
  <si>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</si>
  <si>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</si>
  <si>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</si>
  <si>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</si>
  <si>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</si>
  <si>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</si>
  <si>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</si>
  <si>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</si>
  <si>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</si>
  <si>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</si>
  <si>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</si>
  <si>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</si>
  <si>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</si>
  <si>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</si>
  <si>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</si>
  <si>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</si>
  <si>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</si>
  <si>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</si>
  <si>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</si>
  <si>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</si>
  <si>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</si>
  <si>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</si>
  <si>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</si>
  <si>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</si>
  <si>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</si>
  <si>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</si>
  <si>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</si>
  <si>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</si>
  <si>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</si>
  <si>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</si>
  <si>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</si>
  <si>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</si>
  <si>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</si>
  <si>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</si>
  <si>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</si>
  <si>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</si>
  <si>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</si>
  <si>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</si>
  <si>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</si>
  <si>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</si>
  <si>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</si>
  <si>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</si>
  <si>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</si>
  <si>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</si>
  <si>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</si>
  <si>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</si>
  <si>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</si>
  <si>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</si>
  <si>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</si>
  <si>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</si>
  <si>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</si>
  <si>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</si>
  <si>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</si>
  <si>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</si>
  <si>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</si>
  <si>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</si>
  <si>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</si>
  <si>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</si>
  <si>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</si>
  <si>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</si>
  <si>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</si>
  <si>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</si>
  <si>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</si>
  <si>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</si>
  <si>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</si>
  <si>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</si>
  <si>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</si>
  <si>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</si>
  <si>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</si>
  <si>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</si>
  <si>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</si>
  <si>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</si>
  <si>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</si>
  <si>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</si>
  <si>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</si>
  <si>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</si>
  <si>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</si>
  <si>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</si>
  <si>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</si>
  <si>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</si>
  <si>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</si>
  <si>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</si>
  <si>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</si>
  <si>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</si>
  <si>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</si>
  <si>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</si>
  <si>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</si>
  <si>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</si>
  <si>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</si>
  <si>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</si>
  <si>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</si>
  <si>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</si>
  <si>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</si>
  <si>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</si>
  <si>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</si>
  <si>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</si>
  <si>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</si>
  <si>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</si>
  <si>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</si>
  <si>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</si>
  <si>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</si>
  <si>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</si>
  <si>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</si>
  <si>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</si>
  <si>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</si>
  <si>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</si>
  <si>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</si>
  <si>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</si>
  <si>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</si>
  <si>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</si>
  <si>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</si>
  <si>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</si>
  <si>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</si>
  <si>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</si>
  <si>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</si>
  <si>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</si>
  <si>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</si>
  <si>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</si>
  <si>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</si>
  <si>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</si>
  <si>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</si>
  <si>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</si>
  <si>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</si>
  <si>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</si>
  <si>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</si>
  <si>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</si>
  <si>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</si>
  <si>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</si>
  <si>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</si>
  <si>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</si>
  <si>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</si>
  <si>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</si>
  <si>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</si>
  <si>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</si>
  <si>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</si>
  <si>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</si>
  <si>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</si>
  <si>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</si>
  <si>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</si>
  <si>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</si>
  <si>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</si>
  <si>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</si>
  <si>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</si>
  <si>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</si>
  <si>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</si>
  <si>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</si>
  <si>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</si>
  <si>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</si>
  <si>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</si>
  <si>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</si>
  <si>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</si>
  <si>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</si>
  <si>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</si>
  <si>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</si>
  <si>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</si>
  <si>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</si>
  <si>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</si>
  <si>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</si>
  <si>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</si>
  <si>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</si>
  <si>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</si>
  <si>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</si>
  <si>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</si>
  <si>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</si>
  <si>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</si>
  <si>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</si>
  <si>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</si>
  <si>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</si>
  <si>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</si>
  <si>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</si>
  <si>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</si>
  <si>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</si>
  <si>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</si>
  <si>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</si>
  <si>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</si>
  <si>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</si>
  <si>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</si>
  <si>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</si>
  <si>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</si>
  <si>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</si>
  <si>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</si>
  <si>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</si>
  <si>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</si>
  <si>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</si>
  <si>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</si>
  <si>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</si>
  <si>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</si>
  <si>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</si>
  <si>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</si>
  <si>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</si>
  <si>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</si>
  <si>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</si>
  <si>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</si>
  <si>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</si>
  <si>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</si>
  <si>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</si>
  <si>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</si>
  <si>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</si>
  <si>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</si>
  <si>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</si>
  <si>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</si>
  <si>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</si>
  <si>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</si>
  <si>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</si>
  <si>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</si>
  <si>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</si>
  <si>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</si>
  <si>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</si>
  <si>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</si>
  <si>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</si>
  <si>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</si>
  <si>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</si>
  <si>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</si>
  <si>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</si>
  <si>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</si>
  <si>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</si>
  <si>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</si>
  <si>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</si>
  <si>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</si>
  <si>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</si>
  <si>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</si>
  <si>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</si>
  <si>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</si>
  <si>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</si>
  <si>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</si>
  <si>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</si>
  <si>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</si>
  <si>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</si>
  <si>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</si>
  <si>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</si>
  <si>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</si>
  <si>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</si>
  <si>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</si>
  <si>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</si>
  <si>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</si>
  <si>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</si>
  <si>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</si>
  <si>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</si>
  <si>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</si>
  <si>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</si>
  <si>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</si>
  <si>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</si>
  <si>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</si>
  <si>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</si>
  <si>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</si>
  <si>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</si>
  <si>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</si>
  <si>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</si>
  <si>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</si>
  <si>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</si>
  <si>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</si>
  <si>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</si>
  <si>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</si>
  <si>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</si>
  <si>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</si>
  <si>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</si>
  <si>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</si>
  <si>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</si>
  <si>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</si>
  <si>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</si>
  <si>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</si>
  <si>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</si>
  <si>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</si>
  <si>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</si>
  <si>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</si>
  <si>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</si>
  <si>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</si>
  <si>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</si>
  <si>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</si>
  <si>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</si>
  <si>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</si>
  <si>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</si>
  <si>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</si>
  <si>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</si>
  <si>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</si>
  <si>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</si>
  <si>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</si>
  <si>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</si>
  <si>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</si>
  <si>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</si>
  <si>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</si>
  <si>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</si>
  <si>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</si>
  <si>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</si>
  <si>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</si>
  <si>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</si>
  <si>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</si>
  <si>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</si>
  <si>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</si>
  <si>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</si>
  <si>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</si>
  <si>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</si>
  <si>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</si>
  <si>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</si>
  <si>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</si>
  <si>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</si>
  <si>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</si>
  <si>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</si>
  <si>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</si>
  <si>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</si>
  <si>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</si>
  <si>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</si>
  <si>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</si>
  <si>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</si>
  <si>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</si>
  <si>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</si>
  <si>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</si>
  <si>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</si>
  <si>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</si>
  <si>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</si>
  <si>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</si>
  <si>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</si>
  <si>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</si>
  <si>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</si>
  <si>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</si>
  <si>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</si>
  <si>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</si>
  <si>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</si>
  <si>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</si>
  <si>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</si>
  <si>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</si>
  <si>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</si>
  <si>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</si>
  <si>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</si>
  <si>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</si>
  <si>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</si>
  <si>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</si>
  <si>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</si>
  <si>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</si>
  <si>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</si>
  <si>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</si>
  <si>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</si>
  <si>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</si>
  <si>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</si>
  <si>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</si>
  <si>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</si>
  <si>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</si>
  <si>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</si>
  <si>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</si>
  <si>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</si>
  <si>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</si>
  <si>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</si>
  <si>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</si>
  <si>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</si>
  <si>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</si>
  <si>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</si>
  <si>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</si>
  <si>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</si>
  <si>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</si>
  <si>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</si>
  <si>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</si>
  <si>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</si>
  <si>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</si>
  <si>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</si>
  <si>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</si>
  <si>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</si>
  <si>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</si>
  <si>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</si>
  <si>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</si>
  <si>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</si>
  <si>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</si>
  <si>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</si>
  <si>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</si>
  <si>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</si>
  <si>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</si>
  <si>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</si>
  <si>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</si>
  <si>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</si>
  <si>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</si>
  <si>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</si>
  <si>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</si>
  <si>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</si>
  <si>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</si>
  <si>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</si>
  <si>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</si>
  <si>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</si>
  <si>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</si>
  <si>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</si>
  <si>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</si>
  <si>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</si>
  <si>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</si>
  <si>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</si>
  <si>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</si>
  <si>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</si>
  <si>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</si>
  <si>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</si>
  <si>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</si>
  <si>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</si>
  <si>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</si>
  <si>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</si>
  <si>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</si>
  <si>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</si>
  <si>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</si>
  <si>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</si>
  <si>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</si>
  <si>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</si>
  <si>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</si>
  <si>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</si>
  <si>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</si>
  <si>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</si>
  <si>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</si>
  <si>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</si>
  <si>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</si>
  <si>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</si>
  <si>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</si>
  <si>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</si>
  <si>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</si>
  <si>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</si>
  <si>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</si>
  <si>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</si>
  <si>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</si>
  <si>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</si>
  <si>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</si>
  <si>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</si>
  <si>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</si>
  <si>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</si>
  <si>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</si>
  <si>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</si>
  <si>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</si>
  <si>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</si>
  <si>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</si>
  <si>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</si>
  <si>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</si>
  <si>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</si>
  <si>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</si>
  <si>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</si>
  <si>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</si>
  <si>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</si>
  <si>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</si>
  <si>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</si>
  <si>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</si>
  <si>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</si>
  <si>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</si>
  <si>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</si>
  <si>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</si>
  <si>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</si>
  <si>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</si>
  <si>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</si>
  <si>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</si>
  <si>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</si>
  <si>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</si>
  <si>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</si>
  <si>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</si>
  <si>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</si>
  <si>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</si>
  <si>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</si>
  <si>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</si>
  <si>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</si>
  <si>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</si>
  <si>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</si>
  <si>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</si>
  <si>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</si>
  <si>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</si>
  <si>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</si>
  <si>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</si>
  <si>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</si>
  <si>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</si>
  <si>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</si>
  <si>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</si>
  <si>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</si>
  <si>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</si>
  <si>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</si>
  <si>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</si>
  <si>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</si>
  <si>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</si>
  <si>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</si>
  <si>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</si>
  <si>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</si>
  <si>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</si>
  <si>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</si>
  <si>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</si>
  <si>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</si>
  <si>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</si>
  <si>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</si>
  <si>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</si>
  <si>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</si>
  <si>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</si>
  <si>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</si>
  <si>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</si>
  <si>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</si>
  <si>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</si>
  <si>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</si>
  <si>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</si>
  <si>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</si>
  <si>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</si>
  <si>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</si>
  <si>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</si>
  <si>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</si>
  <si>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</si>
  <si>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</si>
  <si>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</si>
  <si>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</si>
  <si>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</si>
  <si>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</si>
  <si>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</si>
  <si>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</si>
  <si>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</si>
  <si>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</si>
  <si>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</si>
  <si>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</si>
  <si>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</si>
  <si>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</si>
  <si>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</si>
  <si>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</si>
  <si>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</si>
  <si>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</si>
  <si>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</si>
  <si>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</si>
  <si>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</si>
  <si>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</si>
  <si>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</si>
  <si>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</si>
  <si>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</si>
  <si>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</si>
  <si>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</si>
  <si>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</si>
  <si>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</si>
  <si>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</si>
  <si>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</si>
  <si>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</si>
  <si>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</si>
  <si>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</si>
  <si>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</si>
  <si>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</si>
  <si>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</si>
  <si>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</si>
  <si>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</si>
  <si>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</si>
  <si>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</si>
  <si>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</si>
  <si>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</si>
  <si>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</si>
  <si>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</si>
  <si>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</si>
  <si>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</si>
  <si>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</si>
  <si>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</si>
  <si>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</si>
  <si>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</si>
  <si>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</si>
  <si>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</si>
  <si>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</si>
  <si>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</si>
  <si>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</si>
  <si>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</si>
  <si>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</si>
  <si>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</si>
  <si>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</si>
  <si>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</si>
  <si>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</si>
  <si>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</si>
  <si>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</si>
  <si>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</si>
  <si>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</si>
  <si>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</si>
  <si>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</si>
  <si>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</si>
  <si>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</si>
  <si>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</si>
  <si>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</si>
  <si>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</si>
  <si>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</si>
  <si>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</si>
  <si>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</si>
  <si>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</si>
  <si>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</si>
  <si>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</si>
  <si>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</si>
  <si>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</si>
  <si>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</si>
  <si>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</si>
  <si>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</si>
  <si>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</si>
  <si>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</si>
  <si>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</si>
  <si>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</si>
  <si>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</si>
  <si>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</si>
  <si>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</si>
  <si>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</si>
  <si>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</si>
  <si>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</si>
  <si>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</si>
  <si>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</si>
  <si>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</si>
  <si>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</si>
  <si>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</si>
  <si>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</si>
  <si>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</si>
  <si>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</si>
  <si>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</si>
  <si>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</si>
  <si>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</si>
  <si>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</si>
  <si>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</si>
  <si>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</si>
  <si>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</si>
  <si>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</si>
  <si>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</si>
  <si>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</si>
  <si>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</si>
  <si>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</si>
  <si>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</si>
  <si>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</si>
  <si>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</si>
  <si>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</si>
  <si>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</si>
  <si>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</si>
  <si>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</si>
  <si>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</si>
  <si>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</si>
  <si>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</si>
  <si>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</si>
  <si>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</si>
  <si>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</si>
  <si>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</si>
  <si>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</si>
  <si>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</si>
  <si>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</si>
  <si>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</si>
  <si>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</si>
  <si>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</si>
  <si>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</si>
  <si>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</si>
  <si>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</si>
  <si>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</si>
  <si>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</si>
  <si>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</si>
  <si>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</si>
  <si>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</si>
  <si>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</si>
  <si>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</si>
  <si>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</si>
  <si>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</si>
  <si>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</si>
  <si>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</si>
  <si>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</si>
  <si>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</si>
  <si>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</si>
  <si>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</si>
  <si>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</si>
  <si>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</si>
  <si>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</si>
  <si>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</si>
  <si>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</si>
  <si>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</si>
  <si>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</si>
  <si>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</si>
  <si>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</si>
  <si>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</si>
  <si>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</si>
  <si>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</si>
  <si>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</si>
  <si>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</si>
  <si>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</si>
  <si>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</si>
  <si>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</si>
  <si>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</si>
  <si>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</si>
  <si>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</si>
  <si>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</si>
  <si>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</si>
  <si>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</si>
  <si>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</si>
  <si>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</si>
  <si>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</si>
  <si>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</si>
  <si>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</si>
  <si>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</si>
  <si>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</si>
  <si>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</si>
  <si>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</si>
  <si>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</si>
  <si>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</si>
  <si>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</si>
  <si>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</si>
  <si>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</si>
  <si>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</si>
  <si>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</si>
  <si>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</si>
  <si>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</si>
  <si>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</si>
  <si>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</si>
  <si>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</si>
  <si>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</si>
  <si>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</si>
  <si>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</si>
  <si>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</si>
  <si>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</si>
  <si>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</si>
  <si>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</si>
  <si>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</si>
  <si>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</si>
  <si>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</si>
  <si>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</si>
  <si>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</si>
  <si>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</si>
  <si>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</si>
  <si>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</si>
  <si>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</si>
  <si>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</si>
  <si>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</si>
  <si>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</si>
  <si>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</si>
  <si>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</si>
  <si>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</si>
  <si>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</si>
  <si>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</si>
  <si>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</si>
  <si>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</si>
  <si>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</si>
  <si>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</si>
  <si>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</si>
  <si>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</si>
  <si>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</si>
  <si>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</si>
  <si>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</si>
  <si>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</si>
  <si>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</si>
  <si>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</si>
  <si>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</si>
  <si>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</si>
  <si>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</si>
  <si>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</si>
  <si>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</si>
  <si>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</si>
  <si>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</si>
  <si>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</si>
  <si>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</si>
  <si>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</si>
  <si>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</si>
  <si>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</si>
  <si>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</si>
  <si>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</si>
  <si>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</si>
  <si>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</si>
  <si>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</si>
  <si>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</si>
  <si>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</si>
  <si>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</si>
  <si>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</si>
  <si>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</si>
  <si>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</si>
  <si>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</si>
  <si>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</si>
  <si>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</si>
  <si>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</si>
  <si>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</si>
  <si>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</si>
  <si>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</si>
  <si>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</si>
  <si>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</si>
  <si>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</si>
  <si>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</si>
  <si>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</si>
  <si>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</si>
  <si>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</si>
  <si>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</si>
  <si>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</si>
  <si>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</si>
  <si>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</si>
  <si>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</si>
  <si>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</si>
  <si>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</si>
  <si>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</si>
  <si>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</si>
  <si>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</si>
  <si>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</si>
  <si>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</si>
  <si>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</si>
  <si>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</si>
  <si>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</si>
  <si>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</si>
  <si>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</si>
  <si>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</si>
  <si>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</si>
  <si>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</si>
  <si>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</si>
  <si>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</si>
  <si>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</si>
  <si>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</si>
  <si>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</si>
  <si>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</si>
  <si>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</si>
  <si>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</si>
  <si>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</si>
  <si>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</si>
  <si>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</si>
  <si>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</si>
  <si>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</si>
  <si>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</si>
  <si>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</si>
  <si>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</si>
  <si>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</si>
  <si>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</si>
  <si>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</si>
  <si>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</si>
  <si>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</si>
  <si>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</si>
  <si>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</si>
  <si>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</si>
  <si>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</si>
  <si>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</si>
  <si>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</si>
  <si>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</si>
  <si>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</si>
  <si>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</si>
  <si>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</si>
  <si>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</si>
  <si>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</si>
  <si>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</si>
  <si>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</si>
  <si>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</si>
  <si>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</si>
  <si>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</si>
  <si>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</si>
  <si>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</si>
  <si>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</si>
  <si>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</si>
  <si>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</si>
  <si>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</si>
  <si>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</si>
  <si>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</si>
  <si>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</si>
  <si>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</si>
  <si>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</si>
  <si>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</si>
  <si>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</si>
  <si>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</si>
  <si>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</si>
  <si>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</si>
  <si>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</si>
  <si>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</si>
  <si>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</si>
  <si>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</si>
  <si>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</si>
  <si>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</si>
  <si>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</si>
  <si>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</si>
  <si>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</si>
  <si>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</si>
  <si>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</si>
  <si>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</si>
  <si>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</si>
  <si>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</si>
  <si>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</si>
  <si>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</si>
  <si>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</si>
  <si>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</si>
  <si>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</si>
  <si>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</si>
  <si>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</si>
  <si>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</si>
  <si>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</si>
  <si>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</si>
  <si>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</si>
  <si>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</si>
  <si>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</si>
  <si>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</si>
  <si>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</si>
  <si>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</si>
  <si>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</si>
  <si>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</si>
  <si>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</si>
  <si>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</si>
  <si>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</si>
  <si>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</si>
  <si>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</si>
  <si>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</si>
  <si>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</si>
  <si>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</si>
  <si>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</si>
  <si>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</si>
  <si>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</si>
  <si>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</si>
  <si>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</si>
  <si>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</si>
  <si>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</si>
  <si>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</si>
  <si>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</si>
  <si>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</si>
  <si>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</si>
  <si>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</si>
  <si>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</si>
  <si>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</si>
  <si>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</si>
  <si>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</si>
  <si>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</si>
  <si>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</si>
  <si>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</si>
  <si>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</si>
  <si>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</si>
  <si>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</si>
  <si>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</si>
  <si>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</si>
  <si>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</si>
  <si>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</si>
  <si>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</si>
  <si>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</si>
  <si>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</si>
  <si>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</si>
  <si>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</si>
  <si>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</si>
  <si>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</si>
  <si>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</si>
  <si>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</si>
  <si>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</si>
  <si>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</si>
  <si>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</si>
  <si>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</si>
  <si>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</si>
  <si>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</si>
  <si>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</si>
  <si>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</si>
  <si>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</si>
  <si>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</si>
  <si>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</si>
  <si>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</si>
  <si>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</si>
  <si>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</si>
  <si>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</si>
  <si>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</si>
  <si>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</si>
  <si>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</si>
  <si>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</si>
  <si>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</si>
  <si>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</si>
  <si>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</si>
  <si>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</si>
  <si>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</si>
  <si>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</si>
  <si>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</si>
  <si>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</si>
  <si>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</si>
  <si>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</si>
  <si>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</si>
  <si>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</si>
  <si>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</si>
  <si>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</si>
  <si>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</si>
  <si>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</si>
  <si>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</si>
  <si>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</si>
  <si>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</si>
  <si>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</si>
  <si>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</si>
  <si>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</si>
  <si>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</si>
  <si>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</si>
  <si>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</si>
  <si>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</si>
  <si>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</si>
  <si>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</si>
  <si>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</si>
  <si>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</si>
  <si>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</si>
  <si>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</si>
  <si>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</si>
  <si>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</si>
  <si>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</si>
  <si>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</si>
  <si>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</si>
  <si>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</si>
  <si>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</si>
  <si>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</si>
  <si>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</si>
  <si>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</si>
  <si>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</si>
  <si>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</si>
  <si>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</si>
  <si>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</si>
  <si>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</si>
  <si>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</si>
  <si>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</si>
  <si>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</si>
  <si>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</si>
  <si>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</si>
  <si>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</si>
  <si>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</si>
  <si>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</si>
  <si>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</si>
  <si>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</si>
  <si>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</si>
  <si>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</si>
  <si>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</si>
  <si>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</si>
  <si>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</si>
  <si>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</si>
  <si>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</si>
  <si>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</si>
  <si>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</si>
  <si>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</si>
  <si>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</si>
  <si>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</si>
  <si>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</si>
  <si>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</si>
  <si>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</si>
  <si>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</si>
  <si>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</si>
  <si>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</si>
  <si>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</si>
  <si>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</si>
  <si>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</si>
  <si>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</si>
  <si>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</si>
  <si>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</si>
  <si>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</si>
  <si>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</si>
  <si>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</si>
  <si>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</si>
  <si>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</si>
  <si>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</si>
  <si>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</si>
  <si>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</si>
  <si>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</si>
  <si>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</si>
  <si>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</si>
  <si>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</si>
  <si>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</si>
  <si>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</si>
  <si>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</si>
  <si>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</si>
  <si>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</si>
  <si>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</si>
  <si>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</si>
  <si>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</si>
  <si>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</si>
  <si>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</si>
  <si>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</si>
  <si>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</si>
  <si>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</si>
  <si>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</si>
  <si>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</si>
  <si>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</si>
  <si>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</si>
  <si>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</si>
  <si>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</si>
  <si>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</si>
  <si>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</si>
  <si>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</si>
  <si>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</si>
  <si>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</si>
  <si>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</si>
  <si>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</si>
  <si>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</si>
  <si>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</si>
  <si>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</si>
  <si>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</si>
  <si>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</si>
  <si>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</si>
  <si>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</si>
  <si>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</si>
  <si>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</si>
  <si>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</si>
  <si>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</si>
  <si>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</si>
  <si>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</si>
  <si>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</si>
  <si>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</si>
  <si>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</si>
  <si>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</si>
  <si>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</si>
  <si>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</si>
  <si>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</si>
  <si>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</si>
  <si>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</si>
  <si>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</si>
  <si>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</si>
  <si>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</si>
  <si>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</si>
  <si>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</si>
  <si>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</si>
  <si>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</si>
  <si>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</si>
  <si>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</si>
  <si>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</si>
  <si>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</si>
  <si>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</si>
  <si>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</si>
  <si>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</si>
  <si>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</si>
  <si>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</si>
  <si>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</si>
  <si>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</si>
  <si>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</si>
  <si>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</si>
  <si>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</si>
  <si>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</si>
  <si>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</si>
  <si>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</si>
  <si>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</si>
  <si>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</si>
  <si>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</si>
  <si>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</si>
  <si>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</si>
  <si>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</si>
  <si>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</si>
  <si>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</si>
  <si>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</si>
  <si>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</si>
  <si>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</si>
  <si>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</si>
  <si>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</si>
  <si>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</si>
  <si>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</si>
  <si>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</si>
  <si>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</si>
  <si>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</si>
  <si>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</si>
  <si>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</si>
  <si>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</si>
  <si>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</si>
  <si>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</si>
  <si>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</si>
  <si>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</si>
  <si>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</si>
  <si>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</si>
  <si>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</si>
  <si>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</si>
  <si>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</si>
  <si>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</si>
  <si>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</si>
  <si>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</si>
  <si>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</si>
  <si>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</si>
  <si>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</si>
  <si>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</si>
  <si>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</si>
  <si>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</si>
  <si>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</si>
  <si>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</si>
  <si>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</si>
  <si>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</si>
  <si>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</si>
  <si>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</si>
  <si>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</si>
  <si>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</si>
  <si>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</si>
  <si>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</si>
  <si>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</si>
  <si>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</si>
  <si>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</si>
  <si>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</si>
  <si>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</si>
  <si>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</si>
  <si>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</si>
  <si>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</si>
  <si>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</si>
  <si>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</si>
  <si>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</si>
  <si>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</si>
  <si>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</si>
  <si>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</si>
  <si>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</si>
  <si>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</si>
  <si>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</si>
  <si>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</si>
  <si>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</si>
  <si>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</si>
  <si>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</si>
  <si>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</si>
  <si>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</si>
  <si>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</si>
  <si>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</si>
  <si>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</si>
  <si>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</si>
  <si>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</si>
  <si>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</si>
  <si>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</si>
  <si>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</si>
  <si>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</si>
  <si>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</si>
  <si>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</si>
  <si>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</si>
  <si>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</si>
  <si>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</si>
  <si>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</si>
  <si>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</si>
  <si>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</si>
  <si>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</si>
  <si>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</si>
  <si>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</si>
  <si>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</si>
  <si>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</si>
  <si>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</si>
  <si>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</si>
  <si>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</si>
  <si>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</si>
  <si>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</si>
  <si>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</si>
  <si>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</si>
  <si>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</si>
  <si>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</si>
  <si>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</si>
  <si>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</si>
  <si>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</si>
  <si>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</si>
  <si>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</si>
  <si>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</si>
  <si>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</si>
  <si>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</si>
  <si>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</si>
  <si>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</si>
  <si>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</si>
  <si>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</si>
  <si>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</si>
  <si>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</si>
  <si>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</si>
  <si>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</si>
  <si>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</si>
  <si>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</si>
  <si>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</si>
  <si>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</si>
  <si>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</si>
  <si>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</si>
  <si>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</si>
  <si>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</si>
  <si>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</si>
  <si>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</si>
  <si>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</si>
  <si>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</si>
  <si>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</si>
  <si>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</si>
  <si>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</si>
  <si>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</si>
  <si>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</si>
  <si>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</si>
  <si>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</si>
  <si>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</si>
  <si>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</si>
  <si>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</si>
  <si>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</si>
  <si>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</si>
  <si>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</si>
  <si>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</si>
  <si>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</si>
  <si>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</si>
  <si>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</si>
  <si>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</si>
  <si>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</si>
  <si>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</si>
  <si>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</si>
  <si>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</si>
  <si>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</si>
  <si>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</si>
  <si>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</si>
  <si>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</si>
  <si>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</si>
  <si>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</si>
  <si>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</si>
  <si>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</si>
  <si>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</si>
  <si>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</si>
  <si>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</si>
  <si>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</si>
  <si>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</si>
  <si>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</si>
  <si>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</si>
  <si>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</si>
  <si>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</si>
  <si>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</si>
  <si>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</si>
  <si>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</si>
  <si>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</si>
  <si>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</si>
  <si>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</si>
  <si>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</si>
  <si>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</si>
  <si>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</si>
  <si>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</si>
  <si>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</si>
  <si>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</si>
  <si>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</si>
  <si>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</si>
  <si>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</si>
  <si>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</si>
  <si>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</si>
  <si>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</si>
  <si>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</si>
  <si>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</si>
  <si>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</si>
  <si>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</si>
  <si>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</si>
  <si>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</si>
  <si>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</si>
  <si>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</si>
  <si>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</si>
  <si>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</si>
  <si>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</si>
  <si>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</si>
  <si>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</si>
  <si>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</si>
  <si>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</si>
  <si>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</si>
  <si>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</si>
  <si>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</si>
  <si>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</si>
  <si>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</si>
  <si>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</si>
  <si>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</si>
  <si>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</si>
  <si>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</si>
  <si>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</si>
  <si>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</si>
  <si>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</si>
  <si>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</si>
  <si>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</si>
  <si>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</si>
  <si>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</si>
  <si>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</si>
  <si>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</si>
  <si>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</si>
  <si>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</si>
  <si>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</si>
  <si>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</si>
  <si>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</si>
  <si>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</si>
  <si>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</si>
  <si>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</si>
  <si>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</si>
  <si>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</si>
  <si>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</si>
  <si>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</si>
  <si>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</si>
  <si>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</si>
  <si>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</si>
  <si>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</si>
  <si>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</si>
  <si>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</si>
  <si>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</si>
  <si>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</si>
  <si>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</si>
  <si>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</si>
  <si>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</si>
  <si>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</si>
  <si>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</si>
  <si>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</si>
  <si>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</si>
  <si>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</si>
  <si>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</si>
  <si>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</si>
  <si>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</si>
  <si>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</si>
  <si>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</si>
  <si>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</si>
  <si>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</si>
  <si>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</si>
  <si>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</si>
  <si>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</si>
  <si>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</si>
  <si>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</si>
  <si>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</si>
  <si>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</si>
  <si>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</si>
  <si>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</si>
  <si>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</si>
  <si>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</si>
  <si>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</si>
  <si>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</si>
  <si>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</si>
  <si>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</si>
  <si>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</si>
  <si>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</si>
  <si>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</si>
  <si>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</si>
  <si>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</si>
  <si>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</si>
  <si>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</si>
  <si>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</si>
  <si>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</si>
  <si>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</si>
  <si>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</si>
  <si>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</si>
  <si>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</si>
  <si>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</si>
  <si>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</si>
  <si>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</si>
  <si>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</si>
  <si>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</si>
  <si>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</si>
  <si>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</si>
  <si>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</si>
  <si>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</si>
  <si>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</si>
  <si>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</si>
  <si>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</si>
  <si>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</si>
  <si>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</si>
  <si>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</si>
  <si>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</si>
  <si>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</si>
  <si>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</si>
  <si>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</si>
  <si>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</si>
  <si>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</si>
  <si>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</si>
  <si>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</si>
  <si>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</si>
  <si>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</si>
  <si>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</si>
  <si>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</si>
  <si>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</si>
  <si>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</si>
  <si>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</si>
  <si>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</si>
  <si>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</si>
  <si>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</si>
  <si>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</si>
  <si>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</si>
  <si>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</si>
  <si>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</si>
  <si>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</si>
  <si>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</si>
  <si>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</si>
  <si>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</si>
  <si>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</si>
  <si>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</si>
  <si>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</si>
  <si>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</si>
  <si>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</si>
  <si>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</si>
  <si>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</si>
  <si>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</si>
  <si>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</si>
  <si>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</si>
  <si>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</si>
  <si>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</si>
  <si>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</si>
  <si>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</si>
  <si>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</si>
  <si>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</si>
  <si>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</si>
  <si>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</si>
  <si>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</si>
  <si>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</si>
  <si>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</si>
  <si>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</si>
  <si>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</si>
  <si>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</si>
  <si>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</si>
  <si>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</si>
  <si>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</si>
  <si>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</si>
  <si>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</si>
  <si>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</si>
  <si>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</si>
  <si>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</si>
  <si>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</si>
  <si>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</si>
  <si>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</si>
  <si>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</si>
  <si>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</si>
  <si>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</si>
  <si>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</si>
  <si>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</si>
  <si>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</si>
  <si>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</si>
  <si>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</si>
  <si>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</si>
  <si>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</si>
  <si>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</si>
  <si>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</si>
  <si>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</si>
  <si>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</si>
  <si>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</si>
  <si>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</si>
  <si>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</si>
  <si>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</si>
  <si>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</si>
  <si>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</si>
  <si>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</si>
  <si>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</si>
  <si>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</si>
  <si>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</si>
  <si>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</si>
  <si>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</si>
  <si>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</si>
  <si>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</si>
  <si>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</si>
  <si>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</si>
  <si>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</si>
  <si>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</si>
  <si>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</si>
  <si>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</si>
  <si>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</si>
  <si>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</si>
  <si>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</si>
  <si>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</si>
  <si>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</si>
  <si>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</si>
  <si>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</si>
  <si>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</si>
  <si>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</si>
  <si>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</si>
  <si>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</si>
  <si>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</si>
  <si>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</si>
  <si>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</si>
  <si>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</si>
  <si>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</si>
  <si>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</si>
  <si>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</si>
  <si>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</si>
  <si>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</si>
  <si>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</si>
  <si>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</si>
  <si>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</si>
  <si>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</si>
  <si>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</si>
  <si>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</si>
  <si>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</si>
  <si>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</si>
  <si>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</si>
  <si>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</si>
  <si>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</si>
  <si>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</si>
  <si>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</si>
  <si>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</si>
  <si>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</si>
  <si>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</si>
  <si>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</si>
  <si>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</si>
  <si>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</si>
  <si>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</si>
  <si>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</si>
  <si>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</si>
  <si>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</si>
  <si>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</si>
  <si>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</si>
  <si>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</si>
  <si>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</si>
  <si>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</si>
  <si>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</si>
  <si>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</si>
  <si>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</si>
  <si>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</si>
  <si>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</si>
  <si>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</si>
  <si>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</si>
  <si>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</si>
  <si>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</si>
  <si>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</si>
  <si>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</si>
  <si>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</si>
  <si>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</si>
  <si>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</si>
  <si>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</si>
  <si>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</si>
  <si>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</si>
  <si>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</si>
  <si>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</si>
  <si>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</si>
  <si>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</si>
  <si>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</si>
  <si>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</si>
  <si>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</si>
  <si>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</si>
  <si>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</si>
  <si>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</si>
  <si>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</si>
  <si>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</si>
  <si>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</si>
  <si>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</si>
  <si>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</si>
  <si>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</si>
  <si>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</si>
  <si>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</si>
  <si>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</si>
  <si>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</si>
  <si>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</si>
  <si>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</si>
  <si>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</si>
  <si>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</si>
  <si>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</si>
  <si>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</si>
  <si>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</si>
  <si>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</si>
  <si>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</si>
  <si>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</si>
  <si>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</si>
  <si>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</si>
  <si>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</si>
  <si>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</si>
  <si>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</si>
  <si>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</si>
  <si>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</si>
  <si>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</si>
  <si>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</si>
  <si>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</si>
  <si>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</si>
  <si>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</si>
  <si>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</si>
  <si>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</si>
  <si>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</si>
  <si>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</si>
  <si>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</si>
  <si>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</si>
  <si>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</si>
  <si>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</si>
  <si>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</si>
  <si>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</si>
  <si>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</si>
  <si>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</si>
  <si>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</si>
  <si>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</si>
  <si>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</si>
  <si>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</si>
  <si>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</si>
  <si>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</si>
  <si>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</si>
  <si>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</si>
  <si>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</si>
  <si>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</si>
  <si>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</si>
  <si>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</si>
  <si>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</si>
  <si>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</si>
  <si>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</si>
  <si>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</si>
  <si>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</si>
  <si>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</si>
  <si>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</si>
  <si>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</si>
  <si>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</si>
  <si>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</si>
  <si>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</si>
  <si>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</si>
  <si>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</si>
  <si>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</si>
  <si>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</si>
  <si>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</si>
  <si>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</si>
  <si>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</si>
  <si>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</si>
  <si>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</si>
  <si>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</si>
  <si>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</si>
  <si>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</si>
  <si>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</si>
  <si>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</si>
  <si>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</si>
  <si>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</si>
  <si>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</si>
  <si>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</si>
  <si>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</si>
  <si>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</si>
  <si>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</si>
  <si>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</si>
  <si>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</si>
  <si>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</si>
  <si>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</si>
  <si>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</si>
  <si>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</si>
  <si>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</si>
  <si>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</si>
  <si>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</si>
  <si>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</si>
  <si>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</si>
  <si>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</si>
  <si>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</si>
  <si>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</si>
  <si>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</si>
  <si>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</si>
  <si>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</si>
  <si>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</si>
  <si>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</si>
  <si>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</si>
  <si>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</si>
  <si>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</si>
  <si>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</si>
  <si>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</si>
  <si>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</si>
  <si>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</si>
  <si>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</si>
  <si>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</si>
  <si>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</si>
  <si>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</si>
  <si>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</si>
  <si>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</si>
  <si>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</si>
  <si>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</si>
  <si>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</si>
  <si>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</si>
  <si>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</si>
  <si>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</si>
  <si>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</si>
  <si>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</si>
  <si>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</si>
  <si>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</si>
  <si>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</si>
  <si>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</si>
  <si>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</si>
  <si>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</si>
  <si>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</si>
  <si>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</si>
  <si>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</si>
  <si>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</si>
  <si>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</si>
  <si>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</si>
  <si>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</si>
  <si>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</si>
  <si>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</si>
  <si>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</si>
  <si>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</si>
  <si>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</si>
  <si>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</si>
  <si>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</si>
  <si>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</si>
  <si>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</si>
  <si>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</si>
  <si>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</si>
  <si>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</si>
  <si>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</si>
  <si>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</si>
  <si>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</si>
  <si>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</si>
  <si>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</si>
  <si>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</si>
  <si>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</si>
  <si>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</si>
  <si>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</si>
  <si>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</si>
  <si>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</si>
  <si>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</si>
  <si>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</si>
  <si>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</si>
  <si>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</si>
  <si>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</si>
  <si>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</si>
  <si>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</si>
  <si>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</si>
  <si>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</si>
  <si>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</si>
  <si>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</si>
  <si>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</si>
  <si>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</si>
  <si>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</si>
  <si>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</si>
  <si>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</si>
  <si>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</si>
  <si>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</si>
  <si>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</si>
  <si>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</si>
  <si>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</si>
  <si>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</si>
  <si>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</si>
  <si>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</si>
  <si>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</si>
  <si>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</si>
  <si>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</si>
  <si>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</si>
  <si>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</si>
  <si>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</si>
  <si>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</si>
  <si>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</si>
  <si>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</si>
  <si>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</si>
  <si>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</si>
  <si>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</si>
  <si>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</si>
  <si>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</si>
  <si>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</si>
  <si>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</si>
  <si>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</si>
  <si>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</si>
  <si>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</si>
  <si>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</si>
  <si>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</si>
  <si>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</si>
  <si>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</si>
  <si>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</si>
  <si>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</si>
  <si>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</si>
  <si>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</si>
  <si>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</si>
  <si>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</si>
  <si>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</si>
  <si>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</si>
  <si>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</si>
  <si>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</si>
  <si>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</si>
  <si>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</si>
  <si>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</si>
  <si>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</si>
  <si>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</si>
  <si>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</si>
  <si>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</si>
  <si>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</si>
  <si>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</si>
  <si>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</si>
  <si>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</si>
  <si>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</si>
  <si>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</si>
  <si>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</si>
  <si>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</si>
  <si>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</si>
  <si>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</si>
  <si>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</si>
  <si>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</si>
  <si>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</si>
  <si>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</si>
  <si>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</si>
  <si>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</si>
  <si>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</si>
  <si>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</si>
  <si>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</si>
  <si>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</si>
  <si>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</si>
  <si>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</si>
  <si>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</si>
  <si>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</si>
  <si>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</si>
  <si>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</si>
  <si>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</si>
  <si>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</si>
  <si>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</si>
  <si>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</si>
  <si>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</si>
  <si>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</si>
  <si>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</si>
  <si>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</si>
  <si>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</si>
  <si>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</si>
  <si>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</si>
  <si>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</si>
  <si>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</si>
  <si>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</si>
  <si>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</si>
  <si>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</si>
  <si>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</si>
  <si>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</si>
  <si>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</si>
  <si>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</si>
  <si>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</si>
  <si>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</si>
  <si>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</si>
  <si>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</si>
  <si>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</si>
  <si>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</si>
  <si>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</si>
  <si>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</si>
  <si>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</si>
  <si>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</si>
  <si>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</si>
  <si>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</si>
  <si>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</si>
  <si>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</si>
  <si>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</si>
  <si>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</si>
  <si>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</si>
  <si>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</si>
  <si>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</si>
  <si>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</si>
  <si>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</si>
  <si>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</si>
  <si>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</si>
  <si>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</si>
  <si>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</si>
  <si>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</si>
  <si>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</si>
  <si>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</si>
  <si>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</si>
  <si>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</si>
  <si>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</si>
  <si>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</si>
  <si>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</si>
  <si>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</si>
  <si>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</si>
  <si>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</si>
  <si>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</si>
  <si>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</si>
  <si>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</si>
  <si>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</si>
  <si>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</si>
  <si>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</si>
  <si>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</si>
  <si>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</si>
  <si>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</si>
  <si>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</si>
  <si>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</si>
  <si>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</si>
  <si>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</si>
  <si>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</si>
  <si>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</si>
  <si>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</si>
  <si>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</si>
  <si>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</si>
  <si>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</si>
  <si>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</si>
  <si>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</si>
  <si>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</si>
  <si>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</si>
  <si>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</si>
  <si>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</si>
  <si>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</si>
  <si>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</si>
  <si>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</si>
  <si>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</si>
  <si>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</si>
  <si>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</si>
  <si>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</si>
  <si>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</si>
  <si>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</si>
  <si>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</si>
  <si>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</si>
  <si>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</si>
  <si>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</si>
  <si>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</si>
  <si>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</si>
  <si>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</si>
  <si>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</si>
  <si>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</si>
  <si>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</si>
  <si>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</si>
  <si>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</si>
  <si>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</si>
  <si>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</si>
  <si>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</si>
  <si>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</si>
  <si>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</si>
  <si>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</si>
  <si>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</si>
  <si>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</si>
  <si>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</si>
  <si>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</si>
  <si>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</si>
  <si>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</si>
  <si>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</si>
  <si>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</si>
  <si>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</si>
  <si>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</si>
  <si>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</si>
  <si>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</si>
  <si>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</si>
  <si>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</si>
  <si>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</si>
  <si>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</si>
  <si>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</si>
  <si>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</si>
  <si>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</si>
  <si>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</si>
  <si>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</si>
  <si>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</si>
  <si>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</si>
  <si>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</si>
  <si>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</si>
  <si>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</si>
  <si>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</si>
  <si>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</si>
  <si>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</si>
  <si>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</si>
  <si>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</si>
  <si>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</si>
  <si>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</si>
  <si>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</si>
  <si>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</si>
  <si>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</si>
  <si>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</si>
  <si>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</si>
  <si>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</si>
  <si>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</si>
  <si>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</si>
  <si>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</si>
  <si>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</si>
  <si>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</si>
  <si>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</si>
  <si>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</si>
  <si>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</si>
  <si>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</si>
  <si>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</si>
  <si>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</si>
  <si>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</si>
  <si>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</si>
  <si>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</si>
  <si>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</si>
  <si>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</si>
  <si>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</si>
  <si>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</si>
  <si>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</si>
  <si>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</si>
  <si>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</si>
  <si>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</si>
  <si>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</si>
  <si>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</si>
  <si>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</si>
  <si>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</si>
  <si>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</si>
  <si>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</si>
  <si>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</si>
  <si>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</si>
  <si>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</si>
  <si>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</si>
  <si>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</si>
  <si>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</si>
  <si>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</si>
  <si>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</si>
  <si>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</si>
  <si>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</si>
  <si>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</si>
  <si>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</si>
  <si>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</si>
  <si>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</si>
  <si>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</si>
  <si>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</si>
  <si>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</si>
  <si>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</si>
  <si>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</si>
  <si>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</si>
  <si>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</si>
  <si>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</si>
  <si>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</si>
  <si>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</si>
  <si>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</si>
  <si>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</si>
  <si>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</si>
  <si>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</si>
  <si>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</si>
  <si>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</si>
  <si>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</si>
  <si>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</si>
  <si>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</si>
  <si>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</si>
  <si>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</si>
  <si>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</si>
  <si>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</si>
  <si>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</si>
  <si>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</si>
  <si>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</si>
  <si>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</si>
  <si>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</si>
  <si>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</si>
  <si>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</si>
  <si>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</si>
  <si>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</si>
  <si>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</si>
  <si>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</si>
  <si>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</si>
  <si>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</si>
  <si>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</si>
  <si>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</si>
  <si>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</si>
  <si>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</si>
  <si>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</si>
  <si>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</si>
  <si>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</si>
  <si>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</si>
  <si>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</si>
  <si>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</si>
  <si>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</si>
  <si>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</si>
  <si>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</si>
  <si>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</si>
  <si>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</si>
  <si>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</si>
  <si>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</si>
  <si>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</si>
  <si>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</si>
  <si>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</si>
  <si>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</si>
  <si>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</si>
  <si>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</si>
  <si>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</si>
  <si>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</si>
  <si>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</si>
  <si>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</si>
  <si>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</si>
  <si>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</si>
  <si>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</si>
  <si>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</si>
  <si>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</si>
  <si>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</si>
  <si>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</si>
  <si>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</si>
  <si>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</si>
  <si>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</si>
  <si>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</si>
  <si>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</si>
  <si>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</si>
  <si>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</si>
  <si>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</si>
  <si>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</si>
  <si>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</si>
  <si>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</si>
  <si>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</si>
  <si>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</si>
  <si>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</si>
  <si>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</si>
  <si>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</si>
  <si>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</si>
  <si>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</si>
  <si>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</si>
  <si>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</si>
  <si>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</si>
  <si>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</si>
  <si>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</si>
  <si>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</si>
  <si>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</si>
  <si>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</si>
  <si>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</si>
  <si>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</si>
  <si>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</si>
  <si>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</si>
  <si>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</si>
  <si>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</si>
  <si>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</si>
  <si>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</si>
  <si>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</si>
  <si>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</si>
  <si>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</si>
  <si>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</si>
  <si>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</si>
  <si>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</si>
  <si>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</si>
  <si>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</si>
  <si>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</si>
  <si>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</si>
  <si>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</si>
  <si>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</si>
  <si>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</si>
  <si>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</si>
  <si>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</si>
  <si>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</si>
  <si>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</si>
  <si>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</si>
  <si>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</si>
  <si>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</si>
  <si>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</si>
  <si>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</si>
  <si>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</si>
  <si>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</si>
  <si>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</si>
  <si>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</si>
  <si>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</si>
  <si>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</si>
  <si>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</si>
  <si>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</si>
  <si>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</si>
  <si>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</si>
  <si>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</si>
  <si>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</si>
  <si>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</si>
  <si>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</si>
  <si>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</si>
  <si>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</si>
  <si>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</si>
  <si>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</si>
  <si>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</si>
  <si>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</si>
  <si>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</si>
  <si>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</si>
  <si>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</si>
  <si>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</si>
  <si>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</si>
  <si>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</si>
  <si>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</si>
  <si>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</si>
  <si>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</si>
  <si>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</si>
  <si>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</si>
  <si>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</si>
  <si>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</si>
  <si>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</si>
  <si>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</si>
  <si>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</si>
  <si>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</si>
  <si>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</si>
  <si>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</si>
  <si>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</si>
  <si>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</si>
  <si>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</si>
  <si>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</si>
  <si>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</si>
  <si>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</si>
  <si>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</si>
  <si>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</si>
  <si>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</si>
  <si>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</si>
  <si>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</si>
  <si>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</si>
  <si>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</si>
  <si>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</si>
  <si>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</si>
  <si>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</si>
  <si>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</si>
  <si>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</si>
  <si>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</si>
  <si>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</si>
  <si>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</si>
  <si>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</si>
  <si>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</si>
  <si>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</si>
  <si>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</si>
  <si>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</si>
  <si>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</si>
  <si>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</si>
  <si>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</si>
  <si>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</si>
  <si>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</si>
  <si>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</si>
  <si>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</si>
  <si>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</si>
  <si>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</si>
  <si>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</si>
  <si>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</si>
  <si>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</si>
  <si>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</si>
  <si>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</si>
  <si>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</si>
  <si>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</si>
  <si>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</si>
  <si>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</si>
  <si>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</si>
  <si>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</si>
  <si>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</si>
  <si>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</si>
  <si>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</si>
  <si>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</si>
  <si>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</si>
  <si>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</si>
  <si>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</si>
  <si>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</si>
  <si>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</si>
  <si>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</si>
  <si>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</si>
  <si>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</si>
  <si>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</si>
  <si>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</si>
  <si>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</si>
  <si>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</si>
  <si>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</si>
  <si>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</si>
  <si>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</si>
  <si>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</si>
  <si>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</si>
  <si>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</si>
  <si>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</si>
  <si>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</si>
  <si>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</si>
  <si>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</si>
  <si>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</si>
  <si>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</si>
  <si>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</si>
  <si>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</si>
  <si>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</si>
  <si>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</si>
  <si>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</si>
  <si>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</si>
  <si>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</si>
  <si>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</si>
  <si>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</si>
  <si>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</si>
  <si>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</si>
  <si>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</si>
  <si>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</si>
  <si>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</si>
  <si>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</si>
  <si>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</si>
  <si>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</si>
  <si>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</si>
  <si>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</si>
  <si>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</si>
  <si>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</si>
  <si>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</si>
  <si>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</si>
  <si>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</si>
  <si>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</si>
  <si>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</si>
  <si>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</si>
  <si>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</si>
  <si>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</si>
  <si>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</si>
  <si>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</si>
  <si>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</si>
  <si>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</si>
  <si>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</si>
  <si>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</si>
  <si>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</si>
  <si>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</si>
  <si>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</si>
  <si>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</si>
  <si>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</si>
  <si>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</si>
  <si>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</si>
  <si>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</si>
  <si>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</si>
  <si>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</si>
  <si>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</si>
  <si>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</si>
  <si>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</si>
  <si>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</si>
  <si>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</si>
  <si>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</si>
  <si>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</si>
  <si>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</si>
  <si>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</si>
  <si>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</si>
  <si>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</si>
  <si>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</si>
  <si>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</si>
  <si>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</si>
  <si>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</si>
  <si>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</si>
  <si>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</si>
  <si>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</si>
  <si>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</si>
  <si>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</si>
  <si>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</si>
  <si>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</si>
  <si>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</si>
  <si>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</si>
  <si>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</si>
  <si>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</si>
  <si>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</si>
  <si>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</si>
  <si>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</si>
  <si>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</si>
  <si>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</si>
  <si>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</si>
  <si>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</si>
  <si>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</si>
  <si>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</si>
  <si>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</si>
  <si>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</si>
  <si>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</si>
  <si>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</si>
  <si>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</si>
  <si>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</si>
  <si>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</si>
  <si>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</si>
  <si>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</si>
  <si>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</si>
  <si>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</si>
  <si>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</si>
  <si>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</si>
  <si>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</si>
  <si>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</si>
  <si>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</si>
  <si>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</si>
  <si>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</si>
  <si>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</si>
  <si>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</si>
  <si>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</si>
  <si>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</si>
  <si>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</si>
  <si>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</si>
  <si>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</si>
  <si>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</si>
  <si>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</si>
  <si>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</si>
  <si>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</si>
  <si>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</si>
  <si>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</si>
  <si>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</si>
  <si>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</si>
  <si>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</si>
  <si>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</si>
  <si>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</si>
  <si>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</si>
  <si>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</si>
  <si>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</si>
  <si>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</si>
  <si>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</si>
  <si>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</si>
  <si>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</si>
  <si>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</si>
  <si>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</si>
  <si>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</si>
  <si>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</si>
  <si>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</si>
  <si>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</si>
  <si>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</si>
  <si>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</si>
  <si>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</si>
  <si>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</si>
  <si>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</si>
  <si>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</si>
  <si>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</si>
  <si>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</si>
  <si>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</si>
  <si>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</si>
  <si>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</si>
  <si>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</si>
  <si>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</si>
  <si>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</si>
  <si>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</si>
  <si>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</si>
  <si>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</si>
  <si>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</si>
  <si>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</si>
  <si>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</si>
  <si>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</si>
  <si>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</si>
  <si>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</si>
  <si>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</si>
  <si>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</si>
  <si>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</si>
  <si>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</si>
  <si>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</si>
  <si>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</si>
  <si>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</si>
  <si>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</si>
  <si>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</si>
  <si>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</si>
  <si>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</si>
  <si>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</si>
  <si>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</si>
  <si>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</si>
  <si>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</si>
  <si>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</si>
  <si>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</si>
  <si>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</si>
  <si>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</si>
  <si>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</si>
  <si>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</si>
  <si>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</si>
  <si>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</si>
  <si>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</si>
  <si>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</si>
  <si>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</si>
  <si>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</si>
  <si>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</si>
  <si>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</si>
  <si>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</si>
  <si>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</si>
  <si>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</si>
  <si>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</si>
  <si>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</si>
  <si>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</si>
  <si>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</si>
  <si>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</si>
  <si>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</si>
  <si>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</si>
  <si>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</si>
  <si>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</si>
  <si>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</si>
  <si>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</si>
  <si>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</si>
  <si>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</si>
  <si>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</si>
  <si>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</si>
  <si>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</si>
  <si>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</si>
  <si>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</si>
  <si>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</si>
  <si>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</si>
  <si>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</si>
  <si>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</si>
  <si>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</si>
  <si>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</si>
  <si>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</si>
  <si>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</si>
  <si>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</si>
  <si>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</si>
  <si>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</si>
  <si>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</si>
  <si>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</si>
  <si>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</si>
  <si>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</si>
  <si>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</si>
  <si>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</si>
  <si>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</si>
  <si>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</si>
  <si>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</si>
  <si>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</si>
  <si>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</si>
  <si>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</si>
  <si>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</si>
  <si>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</si>
  <si>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</si>
  <si>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</si>
  <si>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</si>
  <si>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</si>
  <si>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</si>
  <si>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</si>
  <si>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</si>
  <si>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</si>
  <si>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</si>
  <si>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</si>
  <si>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</si>
  <si>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</si>
  <si>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</si>
  <si>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</si>
  <si>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</si>
  <si>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</si>
  <si>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</si>
  <si>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</si>
  <si>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</si>
  <si>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</si>
  <si>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</si>
  <si>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</si>
  <si>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</si>
  <si>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</si>
  <si>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</si>
  <si>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</si>
  <si>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</si>
  <si>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</si>
  <si>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</si>
  <si>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</si>
  <si>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</si>
  <si>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</si>
  <si>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</si>
  <si>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</si>
  <si>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</si>
  <si>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</si>
  <si>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</si>
  <si>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</si>
  <si>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</si>
  <si>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</si>
  <si>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</si>
  <si>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</si>
  <si>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</si>
  <si>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</si>
  <si>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</si>
  <si>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</si>
  <si>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</si>
  <si>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</si>
  <si>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</si>
  <si>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</si>
  <si>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</si>
  <si>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</si>
  <si>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</si>
  <si>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</si>
  <si>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</si>
  <si>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</si>
  <si>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</si>
  <si>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</si>
  <si>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</si>
  <si>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</si>
  <si>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</si>
  <si>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</si>
  <si>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</si>
  <si>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</si>
  <si>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</si>
  <si>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</si>
  <si>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</si>
  <si>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</si>
  <si>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</si>
  <si>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</si>
  <si>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</si>
  <si>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</si>
  <si>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</si>
  <si>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</si>
  <si>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</si>
  <si>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</si>
  <si>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</si>
  <si>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</si>
  <si>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</si>
  <si>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</si>
  <si>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</si>
  <si>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</si>
  <si>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</si>
  <si>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</si>
  <si>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</si>
  <si>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</si>
  <si>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</si>
  <si>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</si>
  <si>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</si>
  <si>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</si>
  <si>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</si>
  <si>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</si>
  <si>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</si>
  <si>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</si>
  <si>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</si>
  <si>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</si>
  <si>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</si>
  <si>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</si>
  <si>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</si>
  <si>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</si>
  <si>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</si>
  <si>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</si>
  <si>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</si>
  <si>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</si>
  <si>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</si>
  <si>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</si>
  <si>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</si>
  <si>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</si>
  <si>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</si>
  <si>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</si>
  <si>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</si>
  <si>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</si>
  <si>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</si>
  <si>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</si>
  <si>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</si>
  <si>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</si>
  <si>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</si>
  <si>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</si>
  <si>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</si>
  <si>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</si>
  <si>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</si>
  <si>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</si>
  <si>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</si>
  <si>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</si>
  <si>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</si>
  <si>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</si>
  <si>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</si>
  <si>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</si>
  <si>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</si>
  <si>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</si>
  <si>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</si>
  <si>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</si>
  <si>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</si>
  <si>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</si>
  <si>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</si>
  <si>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</si>
  <si>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</si>
  <si>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</si>
  <si>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</si>
  <si>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</si>
  <si>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</si>
  <si>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</si>
  <si>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</si>
  <si>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</si>
  <si>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</si>
  <si>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</si>
  <si>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</si>
  <si>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</si>
  <si>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</si>
  <si>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</si>
  <si>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</si>
  <si>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</si>
  <si>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</si>
  <si>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</si>
  <si>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</si>
  <si>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</si>
  <si>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</si>
  <si>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</si>
  <si>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</si>
  <si>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</si>
  <si>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</si>
  <si>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</si>
  <si>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</si>
  <si>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</si>
  <si>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</si>
  <si>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</si>
  <si>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</si>
  <si>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</si>
  <si>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</si>
  <si>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</si>
  <si>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</si>
  <si>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</si>
  <si>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</si>
  <si>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</si>
  <si>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</si>
  <si>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</si>
  <si>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</si>
  <si>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</si>
  <si>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</si>
  <si>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</si>
  <si>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</si>
  <si>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</si>
  <si>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</si>
  <si>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</si>
  <si>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</si>
  <si>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</si>
  <si>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</si>
  <si>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</si>
  <si>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</si>
  <si>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</si>
  <si>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</si>
  <si>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</si>
  <si>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</si>
  <si>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</si>
  <si>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</si>
  <si>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</si>
  <si>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</si>
  <si>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</si>
  <si>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</si>
  <si>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</si>
  <si>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</si>
  <si>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</si>
  <si>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</si>
  <si>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</si>
  <si>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</si>
  <si>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</si>
  <si>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</si>
  <si>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</si>
  <si>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</si>
  <si>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</si>
  <si>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</si>
  <si>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</si>
  <si>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</si>
  <si>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</si>
  <si>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</si>
  <si>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</si>
  <si>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</si>
  <si>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</si>
  <si>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</si>
  <si>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</si>
  <si>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</si>
  <si>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</si>
  <si>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</si>
  <si>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</si>
  <si>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</si>
  <si>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</si>
  <si>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</si>
  <si>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</si>
  <si>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</si>
  <si>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</si>
  <si>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</si>
  <si>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</si>
  <si>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</si>
  <si>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</si>
  <si>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</si>
  <si>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</si>
  <si>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</si>
  <si>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</si>
  <si>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</si>
  <si>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</si>
  <si>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</si>
  <si>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</si>
  <si>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</si>
  <si>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</si>
  <si>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</si>
  <si>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</si>
  <si>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</si>
  <si>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</si>
  <si>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</si>
  <si>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</si>
  <si>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</si>
  <si>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</si>
  <si>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</si>
  <si>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</si>
  <si>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</si>
  <si>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</si>
  <si>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</si>
  <si>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</si>
  <si>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</si>
  <si>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</si>
  <si>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</si>
  <si>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</si>
  <si>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</si>
  <si>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</si>
  <si>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</si>
  <si>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</si>
  <si>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</si>
  <si>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</si>
  <si>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</si>
  <si>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</si>
  <si>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</si>
  <si>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</si>
  <si>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</si>
  <si>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</si>
  <si>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</si>
  <si>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</si>
  <si>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</si>
  <si>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</si>
  <si>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</si>
  <si>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</si>
  <si>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</si>
  <si>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</si>
  <si>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</si>
  <si>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</si>
  <si>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</si>
  <si>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</si>
  <si>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</si>
  <si>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</si>
  <si>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</si>
  <si>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</si>
  <si>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</si>
  <si>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</si>
  <si>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</si>
  <si>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</si>
  <si>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</si>
  <si>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</si>
  <si>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</si>
  <si>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</si>
  <si>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</si>
  <si>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</si>
  <si>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</si>
  <si>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</si>
  <si>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</si>
  <si>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</si>
  <si>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</si>
  <si>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</si>
  <si>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</si>
  <si>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</si>
  <si>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</si>
  <si>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</si>
  <si>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</si>
  <si>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</si>
  <si>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</si>
  <si>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</si>
  <si>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</si>
  <si>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</si>
  <si>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</si>
  <si>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</si>
  <si>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</si>
  <si>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</si>
  <si>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</si>
  <si>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</si>
  <si>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</si>
  <si>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</si>
  <si>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</si>
  <si>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</si>
  <si>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</si>
  <si>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</si>
  <si>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</si>
  <si>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</si>
  <si>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</si>
  <si>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</si>
  <si>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</si>
  <si>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</si>
  <si>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</si>
  <si>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</si>
  <si>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</si>
  <si>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</si>
  <si>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</si>
  <si>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</si>
  <si>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</si>
  <si>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</si>
  <si>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</si>
  <si>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</si>
  <si>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</si>
  <si>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</si>
  <si>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</si>
  <si>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</si>
  <si>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</si>
  <si>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</si>
  <si>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</si>
  <si>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</si>
  <si>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</si>
  <si>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</si>
  <si>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</si>
  <si>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</si>
  <si>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</si>
  <si>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</si>
  <si>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</si>
  <si>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</si>
  <si>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</si>
  <si>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</si>
  <si>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</si>
  <si>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</si>
  <si>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</si>
  <si>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</si>
  <si>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</si>
  <si>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</si>
  <si>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</si>
  <si>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</si>
  <si>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</si>
  <si>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</si>
  <si>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</si>
  <si>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</si>
  <si>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</si>
  <si>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</si>
  <si>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</si>
  <si>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</si>
  <si>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</si>
  <si>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</si>
  <si>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</si>
  <si>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</si>
  <si>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</si>
  <si>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</si>
  <si>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</si>
  <si>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</si>
  <si>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</si>
  <si>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</si>
  <si>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</si>
  <si>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</si>
  <si>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</si>
  <si>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</si>
  <si>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</si>
  <si>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</si>
  <si>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</si>
  <si>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</si>
  <si>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</si>
  <si>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</si>
  <si>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</si>
  <si>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</si>
  <si>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</si>
  <si>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</si>
  <si>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</si>
  <si>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</si>
  <si>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</si>
  <si>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</si>
  <si>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</si>
  <si>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</si>
  <si>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</si>
  <si>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</si>
  <si>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</si>
  <si>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</si>
  <si>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</si>
  <si>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</si>
  <si>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</si>
  <si>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</si>
  <si>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</si>
  <si>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</si>
  <si>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</si>
  <si>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</si>
  <si>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</si>
  <si>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</si>
  <si>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</si>
  <si>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</si>
  <si>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</si>
  <si>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</si>
  <si>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</si>
  <si>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</si>
  <si>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</si>
  <si>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</si>
  <si>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</si>
  <si>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</si>
  <si>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</si>
  <si>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</si>
  <si>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</si>
  <si>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</si>
  <si>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</si>
  <si>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</si>
  <si>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</si>
  <si>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</si>
  <si>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</si>
  <si>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</si>
  <si>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</si>
  <si>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</si>
  <si>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</si>
  <si>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</si>
  <si>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</si>
  <si>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</si>
  <si>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</si>
  <si>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</si>
  <si>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</si>
  <si>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</si>
  <si>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</si>
  <si>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</si>
  <si>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</si>
  <si>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</si>
  <si>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</si>
  <si>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</si>
  <si>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</si>
  <si>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</si>
  <si>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</si>
  <si>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</si>
  <si>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</si>
  <si>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</si>
  <si>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</si>
  <si>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</si>
  <si>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</si>
  <si>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</si>
  <si>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</si>
  <si>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</si>
  <si>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</si>
  <si>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</si>
  <si>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</si>
  <si>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</si>
  <si>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</si>
  <si>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</si>
  <si>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</si>
  <si>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</si>
  <si>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</si>
  <si>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</si>
  <si>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</si>
  <si>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</si>
  <si>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</si>
  <si>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</si>
  <si>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</si>
  <si>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</si>
  <si>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</si>
  <si>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</si>
  <si>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</si>
  <si>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</si>
  <si>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</si>
  <si>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</si>
  <si>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</si>
  <si>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</si>
  <si>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</si>
  <si>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</si>
  <si>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</si>
  <si>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</si>
  <si>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</si>
  <si>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</si>
  <si>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</si>
  <si>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</si>
  <si>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</si>
  <si>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</si>
  <si>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</si>
  <si>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</si>
  <si>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</si>
  <si>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</si>
  <si>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</si>
  <si>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</si>
  <si>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</si>
  <si>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</si>
  <si>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</si>
  <si>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</si>
  <si>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</si>
  <si>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</si>
  <si>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</si>
  <si>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</si>
  <si>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</si>
  <si>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</si>
  <si>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</si>
  <si>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</si>
  <si>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</si>
  <si>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</si>
  <si>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</si>
  <si>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</si>
  <si>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</si>
  <si>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</si>
  <si>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</si>
  <si>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</si>
  <si>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</si>
  <si>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</si>
  <si>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</si>
  <si>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</si>
  <si>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</si>
  <si>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</si>
  <si>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</si>
  <si>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</si>
  <si>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</si>
  <si>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</si>
  <si>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</si>
  <si>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</si>
  <si>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</si>
  <si>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</si>
  <si>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</si>
  <si>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</si>
  <si>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</si>
  <si>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</si>
  <si>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</si>
  <si>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</si>
  <si>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</si>
  <si>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</si>
  <si>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</si>
  <si>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</si>
  <si>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</si>
  <si>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</si>
  <si>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</si>
  <si>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</si>
  <si>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</si>
  <si>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</si>
  <si>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</si>
  <si>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</si>
  <si>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</si>
  <si>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</si>
  <si>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</si>
  <si>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</si>
  <si>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</si>
  <si>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</si>
  <si>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</si>
  <si>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</si>
  <si>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</si>
  <si>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</si>
  <si>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</si>
  <si>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</si>
  <si>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</si>
  <si>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</si>
  <si>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</si>
  <si>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</si>
  <si>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</si>
  <si>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</si>
  <si>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</si>
  <si>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</si>
  <si>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</si>
  <si>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</si>
  <si>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</si>
  <si>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</si>
  <si>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</si>
  <si>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</si>
  <si>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</si>
  <si>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</si>
  <si>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</si>
  <si>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</si>
  <si>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</si>
  <si>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</si>
  <si>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</si>
  <si>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</si>
  <si>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</si>
  <si>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</si>
  <si>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</si>
  <si>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</si>
  <si>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</si>
  <si>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</si>
  <si>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</si>
  <si>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</si>
  <si>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</si>
  <si>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</si>
  <si>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</si>
  <si>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</si>
  <si>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</si>
  <si>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</si>
  <si>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</si>
  <si>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</si>
  <si>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</si>
  <si>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</si>
  <si>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</si>
  <si>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</si>
  <si>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</si>
  <si>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</si>
  <si>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</si>
  <si>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</si>
  <si>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</si>
  <si>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</si>
  <si>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</si>
  <si>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</si>
  <si>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</si>
  <si>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</si>
  <si>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</si>
  <si>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</si>
  <si>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</si>
  <si>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</si>
  <si>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</si>
  <si>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</si>
  <si>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</si>
  <si>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</si>
  <si>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</si>
  <si>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</si>
  <si>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</si>
  <si>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</si>
  <si>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</si>
  <si>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</si>
  <si>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</si>
  <si>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</si>
  <si>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</si>
  <si>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</si>
  <si>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</si>
  <si>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</si>
  <si>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</si>
  <si>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</si>
  <si>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</si>
  <si>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</si>
  <si>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</si>
  <si>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</si>
  <si>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</si>
  <si>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</si>
  <si>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</si>
  <si>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</si>
  <si>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</si>
  <si>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</si>
  <si>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</si>
  <si>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</si>
  <si>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</si>
  <si>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</si>
  <si>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</si>
  <si>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</si>
  <si>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</si>
  <si>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</si>
  <si>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</si>
  <si>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</si>
  <si>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</si>
  <si>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</si>
  <si>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</si>
  <si>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</si>
  <si>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</si>
  <si>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</si>
  <si>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</si>
  <si>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</si>
  <si>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</si>
  <si>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</si>
  <si>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</si>
  <si>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</si>
  <si>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</si>
  <si>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</si>
  <si>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</si>
  <si>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</si>
  <si>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</si>
  <si>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</si>
  <si>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</si>
  <si>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</si>
  <si>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</si>
  <si>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</si>
  <si>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</si>
  <si>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</si>
  <si>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</si>
  <si>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</si>
  <si>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</si>
  <si>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</si>
  <si>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</si>
  <si>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</si>
  <si>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</si>
  <si>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</si>
  <si>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</si>
  <si>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</si>
  <si>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</si>
  <si>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</si>
  <si>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</si>
  <si>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</si>
  <si>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</si>
  <si>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</si>
  <si>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</si>
  <si>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</si>
  <si>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</si>
  <si>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</si>
  <si>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</si>
  <si>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</si>
  <si>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</si>
  <si>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</si>
  <si>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</si>
  <si>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</si>
  <si>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</si>
  <si>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</si>
  <si>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</si>
  <si>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</si>
  <si>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</si>
  <si>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</si>
  <si>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</si>
  <si>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</si>
  <si>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</si>
  <si>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</si>
  <si>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</si>
  <si>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</si>
  <si>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</si>
  <si>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</si>
  <si>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</si>
  <si>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</si>
  <si>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</si>
  <si>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</si>
  <si>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</si>
  <si>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</si>
  <si>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</si>
  <si>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</si>
  <si>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</si>
  <si>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</si>
  <si>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</si>
  <si>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</si>
  <si>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</si>
  <si>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</si>
  <si>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</si>
  <si>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</si>
  <si>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</si>
  <si>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</si>
  <si>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</si>
  <si>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</si>
  <si>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</si>
  <si>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</si>
  <si>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</si>
  <si>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</si>
  <si>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</si>
  <si>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</si>
  <si>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</si>
  <si>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</si>
  <si>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</si>
  <si>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</si>
  <si>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</si>
  <si>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</si>
  <si>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</si>
  <si>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</si>
  <si>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</si>
  <si>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</si>
  <si>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</si>
  <si>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</si>
  <si>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</si>
  <si>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</si>
  <si>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</si>
  <si>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</si>
  <si>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</si>
  <si>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</si>
  <si>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</si>
  <si>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</si>
  <si>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</si>
  <si>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</si>
  <si>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</si>
  <si>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</si>
  <si>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</si>
  <si>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</si>
  <si>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</si>
  <si>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</si>
  <si>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</si>
  <si>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</si>
  <si>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</si>
  <si>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</si>
  <si>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</si>
  <si>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</si>
  <si>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</si>
  <si>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</si>
  <si>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</si>
  <si>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</si>
  <si>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</si>
  <si>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</si>
  <si>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</si>
  <si>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</si>
  <si>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</si>
  <si>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</si>
  <si>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</si>
  <si>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</si>
  <si>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</si>
  <si>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</si>
  <si>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</si>
  <si>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</si>
  <si>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</si>
  <si>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</si>
  <si>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</si>
  <si>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</si>
  <si>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</si>
  <si>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</si>
  <si>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</si>
  <si>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</si>
  <si>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</si>
  <si>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</si>
  <si>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</si>
  <si>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</si>
  <si>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</si>
  <si>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</si>
  <si>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</si>
  <si>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</si>
  <si>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</si>
  <si>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</si>
  <si>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</si>
  <si>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</si>
  <si>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</si>
  <si>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</si>
  <si>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</si>
  <si>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</si>
  <si>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</si>
  <si>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</si>
  <si>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</si>
  <si>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</si>
  <si>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</si>
  <si>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</si>
  <si>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</si>
  <si>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</si>
  <si>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</si>
  <si>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</si>
  <si>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</si>
  <si>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</si>
  <si>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</si>
  <si>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</si>
  <si>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</si>
  <si>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</si>
  <si>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</si>
  <si>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</si>
  <si>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</si>
  <si>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</si>
  <si>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</si>
  <si>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</si>
  <si>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</si>
  <si>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</si>
  <si>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</si>
  <si>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</si>
  <si>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</si>
  <si>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</si>
  <si>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</si>
  <si>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</si>
  <si>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</si>
  <si>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</si>
  <si>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</si>
  <si>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</si>
  <si>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</si>
  <si>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</si>
  <si>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</si>
  <si>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</si>
  <si>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</si>
  <si>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</si>
  <si>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</si>
  <si>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</si>
  <si>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</si>
  <si>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</si>
  <si>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</si>
  <si>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</si>
  <si>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</si>
  <si>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</si>
  <si>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</si>
  <si>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</si>
  <si>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</si>
  <si>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</si>
  <si>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</si>
  <si>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</si>
  <si>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</si>
  <si>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</si>
  <si>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</si>
  <si>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</si>
  <si>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</si>
  <si>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</si>
  <si>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</si>
  <si>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</si>
  <si>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</si>
  <si>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</si>
  <si>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</si>
  <si>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</si>
  <si>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</si>
  <si>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</si>
  <si>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</si>
  <si>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</si>
  <si>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</si>
  <si>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</si>
  <si>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</si>
  <si>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</si>
  <si>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</si>
  <si>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</si>
  <si>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</si>
  <si>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</si>
  <si>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</si>
  <si>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</si>
  <si>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</si>
  <si>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</si>
  <si>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</si>
  <si>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</si>
  <si>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</si>
  <si>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</si>
  <si>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</si>
  <si>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</si>
  <si>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</si>
  <si>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</si>
  <si>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</si>
  <si>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</si>
  <si>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</si>
  <si>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</si>
  <si>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</si>
  <si>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</si>
  <si>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</si>
  <si>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</si>
  <si>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</si>
  <si>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</si>
  <si>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</si>
  <si>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</si>
  <si>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</si>
  <si>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</si>
  <si>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</si>
  <si>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</si>
  <si>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</si>
  <si>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</si>
  <si>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</si>
  <si>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</si>
  <si>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</si>
  <si>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</si>
  <si>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</si>
  <si>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</si>
  <si>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</si>
  <si>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</si>
  <si>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</si>
  <si>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</si>
  <si>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</si>
  <si>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</si>
  <si>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</si>
  <si>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</si>
  <si>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</si>
  <si>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</si>
  <si>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</si>
  <si>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</si>
  <si>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</si>
  <si>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</si>
  <si>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</si>
  <si>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</si>
  <si>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</si>
  <si>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</si>
  <si>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</si>
  <si>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</si>
  <si>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</si>
  <si>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</si>
  <si>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</si>
  <si>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</si>
  <si>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</si>
  <si>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</si>
  <si>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</si>
  <si>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</si>
  <si>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</si>
  <si>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</si>
  <si>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</si>
  <si>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</si>
  <si>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</si>
  <si>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</si>
  <si>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</si>
  <si>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</si>
  <si>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</si>
  <si>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</si>
  <si>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</si>
  <si>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</si>
  <si>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</si>
  <si>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</si>
  <si>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</si>
  <si>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</si>
  <si>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</si>
  <si>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</si>
  <si>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</si>
  <si>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</si>
  <si>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</si>
  <si>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</si>
  <si>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</si>
  <si>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</si>
  <si>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</si>
  <si>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</si>
  <si>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</si>
  <si>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</si>
  <si>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</si>
  <si>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</si>
  <si>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</si>
  <si>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</si>
  <si>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</si>
  <si>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</si>
  <si>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</si>
  <si>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</si>
  <si>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</si>
  <si>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</si>
  <si>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</si>
  <si>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</si>
  <si>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</si>
  <si>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</si>
  <si>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</si>
  <si>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</si>
  <si>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</si>
  <si>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</si>
  <si>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</si>
  <si>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</si>
  <si>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</si>
  <si>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</si>
  <si>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</si>
  <si>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</si>
  <si>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</si>
  <si>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</si>
  <si>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</si>
  <si>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</si>
  <si>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</si>
  <si>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</si>
  <si>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</si>
  <si>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</si>
  <si>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</si>
  <si>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</si>
  <si>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</si>
  <si>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</si>
  <si>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</si>
  <si>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</si>
  <si>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</si>
  <si>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</si>
  <si>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</si>
  <si>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</si>
  <si>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</si>
  <si>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</si>
  <si>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</si>
  <si>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</si>
  <si>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</si>
  <si>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</si>
  <si>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</si>
  <si>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</si>
  <si>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</si>
  <si>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</si>
  <si>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</si>
  <si>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</si>
  <si>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</si>
  <si>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</si>
  <si>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</si>
  <si>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</si>
  <si>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</si>
  <si>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</si>
  <si>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</si>
  <si>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</si>
  <si>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</si>
  <si>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</si>
  <si>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</si>
  <si>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</si>
  <si>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</si>
  <si>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</si>
  <si>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</si>
  <si>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</si>
  <si>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</si>
  <si>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</si>
  <si>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</si>
  <si>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</si>
  <si>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</si>
  <si>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</si>
  <si>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</si>
  <si>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</si>
  <si>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</si>
  <si>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</si>
  <si>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</si>
  <si>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</si>
  <si>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</si>
  <si>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</si>
  <si>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</si>
  <si>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</si>
  <si>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</si>
  <si>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</si>
  <si>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</si>
  <si>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</si>
  <si>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</si>
  <si>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</si>
  <si>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</si>
  <si>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</si>
  <si>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</si>
  <si>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</si>
  <si>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</si>
  <si>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</si>
  <si>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</si>
  <si>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</si>
  <si>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</si>
  <si>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</si>
  <si>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</si>
  <si>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</si>
  <si>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</si>
  <si>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</si>
  <si>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</si>
  <si>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</si>
  <si>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</si>
  <si>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</si>
  <si>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</si>
  <si>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</si>
  <si>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</si>
  <si>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</si>
  <si>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</si>
  <si>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</si>
  <si>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</si>
  <si>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</si>
  <si>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</si>
  <si>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</si>
  <si>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</si>
  <si>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</si>
  <si>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</si>
  <si>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</si>
  <si>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</si>
  <si>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</si>
  <si>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</si>
  <si>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</si>
  <si>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</si>
  <si>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</si>
  <si>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</si>
  <si>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</si>
  <si>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</si>
  <si>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</si>
  <si>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</si>
  <si>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</si>
  <si>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</si>
  <si>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</si>
  <si>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</si>
  <si>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</si>
  <si>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</si>
  <si>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</si>
  <si>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</si>
  <si>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</si>
  <si>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</si>
  <si>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</si>
  <si>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</si>
  <si>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</si>
  <si>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</si>
  <si>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</si>
  <si>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</si>
  <si>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</si>
  <si>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</si>
  <si>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</si>
  <si>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</si>
  <si>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</si>
  <si>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</si>
  <si>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</si>
  <si>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</si>
  <si>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</si>
  <si>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</si>
  <si>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</si>
  <si>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</si>
  <si>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</si>
  <si>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</si>
  <si>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</si>
  <si>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</si>
  <si>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</si>
  <si>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</si>
  <si>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</si>
  <si>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</si>
  <si>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</si>
  <si>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</si>
  <si>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</si>
  <si>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</si>
  <si>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</si>
  <si>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</si>
  <si>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</si>
  <si>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</si>
  <si>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</si>
  <si>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</si>
  <si>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</si>
  <si>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</si>
  <si>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</si>
  <si>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</si>
  <si>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</si>
  <si>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</si>
  <si>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</si>
  <si>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</si>
  <si>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</si>
  <si>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</si>
  <si>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</si>
  <si>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</si>
  <si>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</si>
  <si>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</si>
  <si>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</si>
  <si>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</si>
  <si>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</si>
  <si>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</si>
  <si>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</si>
  <si>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</si>
  <si>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</si>
  <si>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</si>
  <si>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</si>
  <si>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</si>
  <si>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</si>
  <si>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</si>
  <si>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</si>
  <si>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</si>
  <si>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</si>
  <si>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</si>
  <si>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</si>
  <si>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</si>
  <si>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</si>
  <si>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</si>
  <si>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</si>
  <si>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</si>
  <si>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</si>
  <si>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</si>
  <si>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</si>
  <si>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</si>
  <si>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</si>
  <si>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</si>
  <si>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</si>
  <si>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</si>
  <si>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</si>
  <si>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</si>
  <si>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</si>
  <si>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</si>
  <si>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</si>
  <si>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</si>
  <si>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</si>
  <si>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</si>
  <si>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</si>
  <si>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</si>
  <si>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</si>
  <si>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</si>
  <si>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</si>
  <si>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</si>
  <si>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</si>
  <si>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</si>
  <si>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</si>
  <si>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</si>
  <si>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</si>
  <si>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</si>
  <si>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</si>
  <si>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</si>
  <si>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</si>
  <si>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</si>
  <si>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</si>
  <si>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</si>
  <si>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</si>
  <si>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</si>
  <si>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</si>
  <si>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</si>
  <si>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</si>
  <si>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</si>
  <si>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</si>
  <si>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</si>
  <si>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</si>
  <si>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</si>
  <si>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</si>
  <si>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</si>
  <si>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</si>
  <si>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</si>
  <si>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</si>
  <si>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</si>
  <si>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</si>
  <si>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</si>
  <si>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</si>
  <si>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</si>
  <si>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</si>
  <si>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</si>
  <si>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</si>
  <si>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</si>
  <si>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</si>
  <si>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</si>
  <si>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</si>
  <si>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</si>
  <si>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</si>
  <si>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</si>
  <si>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</si>
  <si>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</si>
  <si>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</si>
  <si>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</si>
  <si>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</si>
  <si>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</si>
  <si>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</si>
  <si>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</si>
  <si>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</si>
  <si>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</si>
  <si>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</si>
  <si>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</si>
  <si>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</si>
  <si>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</si>
  <si>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</si>
  <si>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</si>
  <si>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</si>
  <si>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</si>
  <si>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</si>
  <si>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</si>
  <si>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</si>
  <si>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</si>
  <si>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</si>
  <si>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</si>
  <si>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</si>
  <si>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</si>
  <si>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</si>
  <si>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</si>
  <si>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</si>
  <si>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</si>
  <si>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</si>
  <si>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</si>
  <si>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</si>
  <si>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</si>
  <si>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</si>
  <si>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</si>
  <si>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</si>
  <si>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</si>
  <si>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</si>
  <si>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</si>
  <si>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</si>
  <si>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</si>
  <si>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</si>
  <si>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</si>
  <si>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</si>
  <si>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</si>
  <si>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</si>
  <si>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</si>
  <si>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</si>
  <si>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</si>
  <si>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</si>
  <si>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</si>
  <si>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</si>
  <si>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</si>
  <si>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</si>
  <si>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</si>
  <si>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</si>
  <si>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</si>
  <si>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</si>
  <si>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</si>
  <si>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</si>
  <si>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</si>
  <si>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</si>
  <si>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</si>
  <si>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</si>
  <si>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</si>
  <si>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</si>
  <si>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</si>
  <si>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</si>
  <si>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</si>
  <si>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</si>
  <si>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</si>
  <si>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</si>
  <si>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</si>
  <si>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</si>
  <si>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</si>
  <si>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</si>
  <si>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</si>
  <si>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</si>
  <si>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</si>
  <si>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</si>
  <si>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</si>
  <si>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</si>
  <si>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</si>
  <si>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</si>
  <si>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</si>
  <si>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</si>
  <si>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</si>
  <si>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</si>
  <si>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</si>
  <si>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</si>
  <si>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</si>
  <si>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</si>
  <si>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</si>
  <si>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</si>
  <si>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</si>
  <si>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</si>
  <si>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</si>
  <si>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</si>
  <si>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</si>
  <si>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</si>
  <si>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</si>
  <si>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</si>
  <si>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</si>
  <si>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</si>
  <si>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</si>
  <si>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</si>
  <si>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</si>
  <si>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</si>
  <si>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</si>
  <si>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</si>
  <si>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</si>
  <si>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</si>
  <si>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</si>
  <si>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</si>
  <si>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</si>
  <si>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</si>
  <si>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</si>
  <si>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</si>
  <si>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</si>
  <si>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</si>
  <si>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</si>
  <si>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</si>
  <si>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</si>
  <si>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</si>
  <si>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</si>
  <si>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</si>
  <si>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</si>
  <si>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</si>
  <si>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</si>
  <si>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</si>
  <si>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</si>
  <si>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</si>
  <si>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</si>
  <si>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</si>
  <si>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</si>
  <si>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</si>
  <si>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</si>
  <si>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</si>
  <si>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</si>
  <si>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</si>
  <si>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</si>
  <si>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</si>
  <si>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</si>
  <si>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</si>
  <si>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</si>
  <si>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</si>
  <si>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</si>
  <si>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</si>
  <si>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</si>
  <si>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</si>
  <si>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</si>
  <si>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</si>
  <si>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</si>
  <si>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</si>
  <si>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</si>
  <si>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</si>
  <si>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</si>
  <si>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</si>
  <si>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</si>
  <si>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</si>
  <si>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</si>
  <si>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</si>
  <si>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</si>
  <si>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</si>
  <si>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</si>
  <si>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</si>
  <si>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</si>
  <si>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</si>
  <si>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</si>
  <si>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</si>
  <si>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</si>
  <si>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</si>
  <si>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</si>
  <si>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</si>
  <si>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</si>
  <si>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</si>
  <si>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</si>
  <si>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</si>
  <si>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</si>
  <si>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</si>
  <si>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</si>
  <si>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</si>
  <si>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</si>
  <si>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</si>
  <si>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</si>
  <si>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</si>
  <si>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</si>
  <si>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</si>
  <si>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</si>
  <si>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</si>
  <si>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</si>
  <si>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</si>
  <si>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</si>
  <si>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</si>
  <si>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</si>
  <si>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</si>
  <si>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</si>
  <si>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</si>
  <si>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</si>
  <si>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</si>
  <si>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</si>
  <si>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</si>
  <si>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</si>
  <si>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</si>
  <si>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</si>
  <si>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</si>
  <si>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</si>
  <si>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</si>
  <si>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</si>
  <si>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</si>
  <si>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</si>
  <si>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</si>
  <si>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</si>
  <si>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</si>
  <si>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</si>
  <si>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</si>
  <si>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</si>
  <si>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</si>
  <si>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</si>
  <si>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</si>
  <si>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</si>
  <si>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</si>
  <si>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</si>
  <si>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</si>
  <si>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</si>
  <si>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</si>
  <si>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</si>
  <si>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</si>
  <si>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</si>
  <si>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</si>
  <si>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</si>
  <si>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</si>
  <si>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</si>
  <si>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</si>
  <si>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</si>
  <si>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</si>
  <si>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</si>
  <si>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</si>
  <si>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</si>
  <si>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</si>
  <si>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</si>
  <si>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</si>
  <si>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</si>
  <si>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</si>
  <si>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</si>
  <si>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</si>
  <si>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</si>
  <si>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</si>
  <si>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</si>
  <si>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</si>
  <si>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</si>
  <si>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</si>
  <si>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</si>
  <si>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</si>
  <si>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</si>
  <si>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</si>
  <si>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</si>
  <si>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</si>
  <si>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</si>
  <si>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</si>
  <si>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</si>
  <si>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</si>
  <si>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</si>
  <si>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</si>
  <si>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</si>
  <si>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</si>
  <si>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</si>
  <si>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</si>
  <si>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</si>
  <si>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</si>
  <si>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</si>
  <si>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</si>
  <si>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</si>
  <si>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</si>
  <si>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</si>
  <si>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</si>
  <si>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</si>
  <si>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</si>
  <si>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</si>
  <si>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</si>
  <si>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</si>
  <si>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</si>
  <si>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</si>
  <si>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</si>
  <si>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</si>
  <si>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</si>
  <si>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</si>
  <si>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</si>
  <si>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</si>
  <si>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</si>
  <si>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</si>
  <si>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</si>
  <si>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</si>
  <si>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</si>
  <si>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</si>
  <si>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</si>
  <si>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</si>
  <si>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</si>
  <si>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</si>
  <si>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</si>
  <si>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</si>
  <si>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</si>
  <si>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</si>
  <si>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</si>
  <si>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</si>
  <si>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</si>
  <si>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</si>
  <si>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</si>
  <si>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</si>
  <si>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</si>
  <si>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</si>
  <si>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</si>
  <si>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</si>
  <si>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</si>
  <si>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</si>
  <si>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</si>
  <si>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</si>
  <si>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</si>
  <si>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</si>
  <si>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</si>
  <si>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</si>
  <si>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</si>
  <si>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</si>
  <si>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</si>
  <si>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</si>
  <si>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</si>
  <si>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</si>
  <si>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</si>
  <si>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</si>
  <si>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</si>
  <si>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</si>
  <si>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</si>
  <si>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</si>
  <si>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</si>
  <si>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</si>
  <si>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</si>
  <si>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</si>
  <si>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</si>
  <si>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</si>
  <si>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</si>
  <si>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</si>
  <si>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</si>
  <si>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</si>
  <si>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</si>
  <si>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</si>
  <si>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</si>
  <si>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</si>
  <si>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</si>
  <si>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</si>
  <si>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</si>
  <si>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</si>
  <si>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</si>
  <si>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</si>
  <si>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</si>
  <si>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</si>
  <si>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</si>
  <si>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</si>
  <si>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</si>
  <si>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</si>
  <si>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</si>
  <si>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</si>
  <si>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</si>
  <si>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</si>
  <si>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</si>
  <si>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</si>
  <si>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</si>
  <si>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</si>
  <si>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</si>
  <si>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</si>
  <si>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</si>
  <si>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</si>
  <si>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</si>
  <si>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</si>
  <si>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</si>
  <si>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</si>
  <si>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</si>
  <si>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</si>
  <si>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</si>
  <si>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</si>
  <si>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</si>
  <si>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</si>
  <si>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</si>
  <si>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</si>
  <si>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</si>
  <si>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</si>
  <si>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</si>
  <si>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</si>
  <si>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</si>
  <si>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</si>
  <si>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</si>
  <si>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</si>
  <si>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</si>
  <si>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</si>
  <si>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</si>
  <si>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</si>
  <si>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</si>
  <si>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</si>
  <si>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</si>
  <si>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</si>
  <si>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</si>
  <si>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</si>
  <si>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</si>
  <si>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</si>
  <si>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</si>
  <si>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</si>
  <si>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</si>
  <si>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</si>
  <si>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</si>
  <si>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</si>
  <si>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</si>
  <si>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</si>
  <si>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</si>
  <si>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</si>
  <si>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</si>
  <si>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</si>
  <si>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</si>
  <si>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</si>
  <si>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</si>
  <si>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</si>
  <si>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</si>
  <si>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</si>
  <si>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</si>
  <si>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</si>
  <si>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</si>
  <si>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</si>
  <si>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</si>
  <si>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</si>
  <si>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</si>
  <si>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</si>
  <si>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</si>
  <si>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</si>
  <si>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</si>
  <si>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</si>
  <si>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</si>
  <si>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</si>
  <si>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</si>
  <si>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</si>
  <si>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</si>
  <si>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</si>
  <si>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</si>
  <si>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</si>
  <si>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</si>
  <si>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</si>
  <si>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</si>
  <si>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</si>
  <si>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</si>
  <si>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</si>
  <si>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</si>
  <si>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</si>
  <si>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</si>
  <si>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</si>
  <si>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</si>
  <si>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</si>
  <si>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</si>
  <si>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</si>
  <si>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</si>
  <si>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</si>
  <si>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</si>
  <si>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</si>
  <si>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</si>
  <si>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</si>
  <si>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</si>
  <si>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</si>
  <si>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</si>
  <si>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</si>
  <si>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</si>
  <si>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</si>
  <si>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</si>
  <si>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</si>
  <si>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</si>
  <si>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</si>
  <si>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</si>
  <si>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</si>
  <si>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</si>
  <si>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</si>
  <si>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</si>
  <si>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</si>
  <si>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</si>
  <si>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</si>
  <si>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</si>
  <si>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</si>
  <si>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</si>
  <si>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</si>
  <si>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</si>
  <si>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</si>
  <si>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</si>
  <si>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</si>
  <si>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</si>
  <si>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</si>
  <si>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</si>
  <si>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</si>
  <si>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</si>
  <si>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</si>
  <si>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</si>
  <si>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</si>
  <si>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</si>
  <si>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</si>
  <si>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</si>
  <si>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</si>
  <si>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</si>
  <si>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</si>
  <si>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</si>
  <si>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</si>
  <si>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</si>
  <si>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</si>
  <si>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</si>
  <si>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</si>
  <si>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</si>
  <si>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</si>
  <si>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</si>
  <si>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</si>
  <si>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</si>
  <si>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</si>
  <si>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</si>
  <si>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</si>
  <si>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</si>
  <si>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</si>
  <si>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</si>
  <si>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</si>
  <si>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</si>
  <si>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</si>
  <si>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</si>
  <si>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</si>
  <si>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</si>
  <si>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</si>
  <si>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</si>
  <si>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</si>
  <si>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</si>
  <si>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</si>
  <si>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</si>
  <si>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</si>
  <si>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</si>
  <si>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</si>
  <si>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</si>
  <si>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</si>
  <si>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</si>
  <si>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</si>
  <si>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</si>
  <si>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</si>
  <si>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</si>
  <si>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</si>
  <si>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</si>
  <si>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</si>
  <si>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</si>
  <si>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</si>
  <si>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</si>
  <si>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</si>
  <si>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</si>
  <si>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</si>
  <si>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</si>
  <si>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</si>
  <si>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</si>
  <si>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</si>
  <si>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</si>
  <si>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</si>
  <si>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</si>
  <si>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</si>
  <si>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</si>
  <si>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</si>
  <si>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</si>
  <si>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</si>
  <si>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</si>
  <si>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</si>
  <si>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</si>
  <si>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</si>
  <si>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</si>
  <si>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</si>
  <si>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</si>
  <si>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</si>
  <si>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</si>
  <si>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</si>
  <si>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</si>
  <si>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</si>
  <si>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</si>
  <si>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</si>
  <si>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</si>
  <si>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</si>
  <si>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</si>
  <si>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</si>
  <si>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</si>
  <si>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</si>
  <si>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</si>
  <si>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</si>
  <si>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</si>
  <si>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</si>
  <si>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</si>
  <si>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</si>
  <si>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</si>
  <si>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</si>
  <si>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</si>
  <si>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</si>
  <si>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</si>
  <si>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</si>
  <si>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</si>
  <si>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</si>
  <si>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</si>
  <si>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</si>
  <si>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</si>
  <si>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</si>
  <si>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</si>
  <si>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</si>
  <si>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</si>
  <si>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</si>
  <si>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</si>
  <si>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</si>
  <si>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</si>
  <si>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</si>
  <si>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</si>
  <si>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</si>
  <si>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</si>
  <si>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</si>
  <si>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</si>
  <si>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</si>
  <si>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</si>
  <si>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</si>
  <si>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</si>
  <si>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</si>
  <si>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</si>
  <si>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</si>
  <si>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</si>
  <si>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</si>
  <si>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</si>
  <si>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</si>
  <si>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</si>
  <si>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</si>
  <si>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</si>
  <si>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</si>
  <si>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</si>
  <si>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</si>
  <si>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</si>
  <si>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</si>
  <si>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</si>
  <si>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</si>
  <si>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</si>
  <si>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</si>
  <si>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</si>
  <si>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</si>
  <si>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</si>
  <si>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</si>
  <si>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</si>
  <si>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</si>
  <si>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</si>
  <si>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</si>
  <si>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</si>
  <si>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</si>
  <si>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</si>
  <si>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</si>
  <si>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</si>
  <si>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</si>
  <si>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</si>
  <si>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</si>
  <si>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</si>
  <si>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</si>
  <si>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</si>
  <si>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</si>
  <si>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</si>
  <si>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</si>
  <si>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</si>
  <si>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</si>
  <si>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</si>
  <si>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</si>
  <si>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</si>
  <si>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</si>
  <si>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</si>
  <si>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</si>
  <si>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</si>
  <si>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</si>
  <si>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</si>
  <si>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</si>
  <si>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</si>
  <si>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</si>
  <si>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</si>
  <si>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</si>
  <si>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</si>
  <si>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</si>
  <si>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</si>
  <si>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</si>
  <si>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</si>
  <si>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</si>
  <si>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</si>
  <si>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</si>
  <si>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</si>
  <si>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</si>
  <si>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</si>
  <si>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</si>
  <si>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</si>
  <si>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</si>
  <si>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</si>
  <si>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</si>
  <si>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</si>
  <si>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</si>
  <si>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</si>
  <si>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</si>
  <si>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</si>
  <si>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</si>
  <si>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</si>
  <si>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</si>
  <si>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</si>
  <si>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</si>
  <si>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</si>
  <si>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</si>
  <si>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</si>
  <si>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</si>
  <si>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</si>
  <si>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</si>
  <si>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</si>
  <si>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</si>
  <si>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</si>
  <si>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</si>
  <si>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</si>
  <si>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</si>
  <si>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</si>
  <si>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</si>
  <si>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</si>
  <si>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</si>
  <si>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</si>
  <si>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</si>
  <si>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</si>
  <si>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</si>
  <si>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</si>
  <si>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</si>
  <si>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</si>
  <si>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</si>
  <si>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</si>
  <si>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</si>
  <si>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</si>
  <si>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</si>
  <si>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</si>
  <si>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</si>
  <si>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</si>
  <si>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</si>
  <si>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</si>
  <si>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</si>
  <si>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</si>
  <si>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</si>
  <si>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</si>
  <si>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</si>
  <si>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</si>
  <si>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</si>
  <si>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</si>
  <si>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</si>
  <si>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</si>
  <si>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</si>
  <si>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</si>
  <si>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</si>
  <si>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</si>
  <si>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</si>
  <si>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</si>
  <si>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</si>
  <si>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</si>
  <si>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</si>
  <si>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</si>
  <si>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</si>
  <si>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</si>
  <si>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</si>
  <si>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</si>
  <si>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</si>
  <si>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</si>
  <si>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</si>
  <si>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</si>
  <si>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</si>
  <si>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</si>
  <si>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</si>
  <si>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</si>
  <si>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</si>
  <si>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</si>
  <si>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</si>
  <si>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</si>
  <si>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</si>
  <si>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</si>
  <si>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</si>
  <si>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</si>
  <si>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</si>
  <si>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</si>
  <si>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</si>
  <si>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</si>
  <si>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</si>
  <si>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</si>
  <si>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</si>
  <si>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</si>
  <si>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</si>
  <si>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</si>
  <si>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</si>
  <si>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</si>
  <si>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</si>
  <si>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</si>
  <si>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</si>
  <si>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</si>
  <si>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</si>
  <si>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</si>
  <si>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</si>
  <si>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</si>
  <si>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</si>
  <si>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</si>
  <si>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</si>
  <si>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</si>
  <si>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</si>
  <si>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</si>
  <si>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</si>
  <si>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</si>
  <si>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</si>
  <si>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</si>
  <si>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</si>
  <si>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</si>
  <si>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</si>
  <si>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</si>
  <si>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</si>
  <si>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</si>
  <si>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</si>
  <si>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</si>
  <si>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</si>
  <si>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</si>
  <si>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</si>
  <si>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</si>
  <si>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</si>
  <si>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</si>
  <si>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</si>
  <si>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</si>
  <si>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</si>
  <si>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</si>
  <si>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</si>
  <si>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</si>
  <si>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</si>
  <si>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</si>
  <si>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</si>
  <si>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</si>
  <si>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</si>
  <si>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</si>
  <si>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</si>
  <si>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</si>
  <si>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</si>
  <si>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</si>
  <si>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</si>
  <si>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</si>
  <si>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</si>
  <si>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</si>
  <si>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</si>
  <si>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</si>
  <si>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</si>
  <si>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</si>
  <si>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</si>
  <si>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</si>
  <si>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</si>
  <si>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</si>
  <si>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</si>
  <si>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</si>
  <si>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</si>
  <si>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</si>
  <si>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</si>
  <si>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</si>
  <si>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</si>
  <si>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</si>
  <si>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</si>
  <si>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</si>
  <si>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</si>
  <si>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</si>
  <si>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</si>
  <si>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</si>
  <si>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</si>
  <si>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</si>
  <si>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</si>
  <si>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</si>
  <si>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</si>
  <si>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</si>
  <si>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</si>
  <si>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</si>
  <si>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</si>
  <si>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</si>
  <si>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</si>
  <si>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</si>
  <si>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</si>
  <si>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</si>
  <si>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</si>
  <si>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</si>
  <si>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</si>
  <si>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</si>
  <si>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</si>
  <si>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</si>
  <si>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</si>
  <si>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</si>
  <si>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</si>
  <si>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</si>
  <si>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</si>
  <si>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</si>
  <si>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</si>
  <si>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</si>
  <si>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</si>
  <si>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</si>
  <si>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</si>
  <si>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</si>
  <si>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</si>
  <si>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</si>
  <si>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</si>
  <si>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</si>
  <si>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</si>
  <si>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</si>
  <si>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</si>
  <si>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</si>
  <si>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</si>
  <si>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</si>
  <si>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</si>
  <si>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</si>
  <si>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</si>
  <si>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</si>
  <si>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</si>
  <si>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</si>
  <si>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</si>
  <si>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</si>
  <si>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</si>
  <si>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</si>
  <si>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</si>
  <si>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</si>
  <si>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</si>
  <si>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</si>
  <si>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</si>
  <si>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</si>
  <si>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</si>
  <si>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</si>
  <si>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</si>
  <si>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</si>
  <si>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</si>
  <si>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</si>
  <si>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</si>
  <si>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</si>
  <si>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</si>
  <si>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</si>
  <si>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</si>
  <si>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</si>
  <si>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</si>
  <si>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</si>
  <si>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</si>
  <si>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</si>
  <si>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</si>
  <si>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</si>
  <si>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</si>
  <si>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</si>
  <si>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</si>
  <si>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</si>
  <si>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</si>
  <si>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</si>
  <si>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</si>
  <si>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</si>
  <si>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</si>
  <si>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</si>
  <si>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</si>
  <si>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</si>
  <si>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</si>
  <si>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</si>
  <si>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</si>
  <si>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</si>
  <si>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</si>
  <si>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</si>
  <si>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</si>
  <si>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</si>
  <si>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</si>
  <si>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</si>
  <si>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</si>
  <si>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</si>
  <si>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</si>
  <si>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</si>
  <si>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</si>
  <si>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</si>
  <si>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</si>
  <si>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</si>
  <si>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</si>
  <si>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</si>
  <si>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</si>
  <si>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</si>
  <si>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</si>
  <si>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</si>
  <si>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</si>
  <si>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</si>
  <si>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</si>
  <si>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</si>
  <si>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</si>
  <si>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</si>
  <si>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</si>
  <si>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</si>
  <si>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</si>
  <si>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</si>
  <si>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</si>
  <si>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</si>
  <si>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</si>
  <si>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</si>
  <si>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</si>
  <si>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</si>
  <si>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</si>
  <si>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</si>
  <si>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</si>
  <si>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</si>
  <si>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</si>
  <si>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</si>
  <si>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</si>
  <si>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</si>
  <si>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</si>
  <si>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</si>
  <si>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</si>
  <si>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</si>
  <si>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</si>
  <si>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</si>
  <si>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</si>
  <si>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</si>
  <si>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</si>
  <si>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</si>
  <si>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</si>
  <si>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</si>
  <si>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</si>
  <si>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</si>
  <si>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</si>
  <si>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</si>
  <si>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</si>
  <si>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</si>
  <si>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</si>
  <si>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</si>
  <si>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</si>
  <si>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</si>
  <si>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</si>
  <si>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</si>
  <si>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</si>
  <si>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</si>
  <si>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</si>
  <si>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</si>
  <si>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</si>
  <si>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</si>
  <si>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</si>
  <si>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</si>
  <si>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</si>
  <si>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</si>
  <si>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</si>
  <si>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</si>
  <si>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</si>
  <si>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</si>
  <si>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</si>
  <si>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</si>
  <si>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</si>
  <si>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</si>
  <si>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</si>
  <si>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</si>
  <si>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</si>
  <si>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</si>
  <si>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</si>
  <si>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</si>
  <si>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</si>
  <si>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</si>
  <si>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</si>
  <si>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</si>
  <si>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</si>
  <si>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</si>
  <si>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</si>
  <si>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</si>
  <si>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</si>
  <si>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</si>
  <si>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</si>
  <si>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</si>
  <si>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</si>
  <si>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</si>
  <si>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</si>
  <si>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</si>
  <si>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</si>
  <si>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</si>
  <si>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</si>
  <si>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</si>
  <si>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</si>
  <si>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</si>
  <si>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</si>
  <si>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</si>
  <si>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</si>
  <si>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</si>
  <si>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</si>
  <si>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</si>
  <si>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</si>
  <si>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</si>
  <si>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</si>
  <si>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</si>
  <si>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</si>
  <si>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</si>
  <si>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</si>
  <si>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</si>
  <si>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</si>
  <si>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</si>
  <si>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</si>
  <si>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</si>
  <si>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</si>
  <si>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</si>
  <si>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</si>
  <si>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</si>
  <si>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</si>
  <si>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</si>
  <si>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</si>
  <si>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</si>
  <si>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</si>
  <si>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</si>
  <si>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</si>
  <si>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</si>
  <si>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</si>
  <si>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</si>
  <si>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</si>
  <si>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</si>
  <si>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</si>
  <si>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</si>
  <si>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</si>
  <si>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</si>
  <si>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</si>
  <si>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</si>
  <si>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</si>
  <si>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</si>
  <si>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</si>
  <si>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</si>
  <si>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</si>
  <si>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</si>
  <si>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</si>
  <si>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</si>
  <si>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</si>
  <si>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</si>
  <si>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</si>
  <si>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</si>
  <si>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</si>
  <si>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</si>
  <si>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</si>
  <si>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</si>
  <si>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</si>
  <si>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</si>
  <si>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</si>
  <si>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</si>
  <si>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</si>
  <si>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</si>
  <si>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</si>
  <si>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</si>
  <si>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</si>
  <si>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</si>
  <si>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</si>
  <si>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</si>
  <si>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</si>
  <si>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</si>
  <si>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</si>
  <si>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</si>
  <si>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</si>
  <si>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</si>
  <si>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</si>
  <si>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</si>
  <si>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</si>
  <si>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</si>
  <si>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</si>
  <si>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</si>
  <si>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</si>
  <si>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</si>
  <si>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</si>
  <si>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</si>
  <si>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</si>
  <si>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</si>
  <si>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</si>
  <si>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</si>
  <si>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</si>
  <si>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</si>
  <si>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</si>
  <si>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</si>
  <si>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</si>
  <si>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</si>
  <si>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</si>
  <si>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</si>
  <si>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</si>
  <si>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</si>
  <si>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</si>
  <si>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</si>
  <si>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</si>
  <si>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</si>
  <si>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</si>
  <si>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</si>
  <si>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</si>
  <si>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</si>
  <si>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</si>
  <si>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</si>
  <si>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</si>
  <si>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</si>
  <si>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</si>
  <si>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</si>
  <si>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</si>
  <si>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</si>
  <si>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</si>
  <si>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</si>
  <si>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</si>
  <si>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</si>
  <si>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</si>
  <si>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</si>
  <si>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</si>
  <si>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</si>
  <si>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</si>
  <si>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</si>
  <si>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</si>
  <si>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</si>
  <si>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</si>
  <si>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</si>
  <si>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</si>
  <si>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</si>
  <si>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</si>
  <si>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</si>
  <si>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</si>
  <si>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</si>
  <si>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</si>
  <si>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</si>
  <si>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</si>
  <si>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</si>
  <si>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</si>
  <si>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</si>
  <si>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</si>
  <si>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</si>
  <si>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</si>
  <si>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</si>
  <si>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</si>
  <si>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</si>
  <si>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</si>
  <si>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</si>
  <si>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</si>
  <si>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</si>
  <si>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</si>
  <si>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</si>
  <si>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</si>
  <si>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</si>
  <si>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</si>
  <si>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</si>
  <si>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</si>
  <si>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</si>
  <si>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</si>
  <si>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</si>
  <si>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</si>
  <si>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</si>
  <si>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</si>
  <si>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</si>
  <si>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</si>
  <si>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</si>
  <si>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</si>
  <si>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</si>
  <si>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</si>
  <si>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</si>
  <si>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</si>
  <si>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</si>
  <si>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</si>
  <si>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</si>
  <si>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</si>
  <si>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</si>
  <si>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</si>
  <si>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</si>
  <si>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</si>
  <si>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</si>
  <si>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</si>
  <si>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</si>
  <si>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</si>
  <si>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</si>
  <si>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</si>
  <si>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</si>
  <si>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</si>
  <si>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</si>
  <si>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</si>
  <si>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</si>
  <si>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</si>
  <si>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</si>
  <si>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</si>
  <si>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</si>
  <si>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</si>
  <si>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</si>
  <si>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</si>
  <si>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</si>
  <si>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</si>
  <si>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</si>
  <si>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</si>
  <si>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</si>
  <si>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</si>
  <si>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</si>
  <si>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</si>
  <si>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</si>
  <si>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</si>
  <si>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</si>
  <si>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</si>
  <si>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</si>
  <si>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</si>
  <si>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</si>
  <si>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</si>
  <si>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</si>
  <si>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</si>
  <si>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</si>
  <si>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</si>
  <si>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</si>
  <si>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</si>
  <si>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</si>
  <si>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</si>
  <si>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</si>
  <si>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</si>
  <si>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</si>
  <si>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</si>
  <si>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</si>
  <si>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</si>
  <si>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</si>
  <si>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</si>
  <si>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</si>
  <si>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</si>
  <si>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</si>
  <si>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</si>
  <si>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</si>
  <si>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</si>
  <si>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</si>
  <si>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</si>
  <si>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</si>
  <si>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</si>
  <si>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</si>
  <si>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</si>
  <si>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</si>
  <si>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</si>
  <si>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</si>
  <si>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</si>
  <si>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</si>
  <si>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</si>
  <si>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</si>
  <si>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</si>
  <si>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</si>
  <si>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</si>
  <si>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</si>
  <si>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</si>
  <si>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</si>
  <si>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</si>
  <si>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</si>
  <si>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</si>
  <si>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</si>
  <si>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</si>
  <si>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</si>
  <si>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</si>
  <si>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</si>
  <si>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</si>
  <si>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</si>
  <si>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</si>
  <si>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</si>
  <si>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</si>
  <si>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</si>
  <si>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</si>
  <si>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</si>
  <si>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</si>
  <si>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</si>
  <si>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</si>
  <si>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</si>
  <si>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</si>
  <si>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</si>
  <si>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</si>
  <si>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</si>
  <si>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</si>
  <si>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</si>
  <si>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</si>
  <si>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</si>
  <si>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</si>
  <si>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</si>
  <si>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</si>
  <si>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</si>
  <si>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</si>
  <si>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</si>
  <si>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</si>
  <si>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</si>
  <si>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</si>
  <si>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</si>
  <si>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</si>
  <si>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</si>
  <si>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</si>
  <si>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</si>
  <si>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</si>
  <si>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</si>
  <si>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</si>
  <si>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</si>
  <si>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</si>
  <si>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</si>
  <si>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</si>
  <si>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</si>
  <si>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</si>
  <si>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</si>
  <si>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</si>
  <si>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</si>
  <si>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</si>
  <si>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</si>
  <si>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</si>
  <si>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</si>
  <si>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</si>
  <si>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</si>
  <si>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</si>
  <si>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</si>
  <si>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</si>
  <si>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</si>
  <si>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</si>
  <si>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</si>
  <si>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</si>
  <si>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</si>
  <si>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</si>
  <si>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</si>
  <si>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</si>
  <si>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</si>
  <si>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</si>
  <si>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</si>
  <si>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</si>
  <si>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</si>
  <si>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</si>
  <si>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</si>
  <si>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</si>
  <si>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</si>
  <si>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</si>
  <si>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</si>
  <si>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</si>
  <si>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</si>
  <si>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</si>
  <si>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</si>
  <si>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</si>
  <si>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</si>
  <si>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</si>
  <si>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</si>
  <si>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</si>
  <si>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</si>
  <si>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</si>
  <si>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</si>
  <si>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</si>
  <si>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</si>
  <si>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</si>
  <si>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</si>
  <si>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</si>
  <si>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</si>
  <si>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</si>
  <si>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</si>
  <si>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</si>
  <si>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</si>
  <si>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</si>
  <si>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</si>
  <si>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</si>
  <si>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</si>
  <si>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</si>
  <si>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</si>
  <si>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</si>
  <si>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</si>
  <si>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</si>
  <si>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</si>
  <si>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</si>
  <si>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</si>
  <si>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</si>
  <si>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</si>
  <si>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</si>
  <si>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</si>
  <si>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</si>
  <si>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</si>
  <si>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</si>
  <si>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</si>
  <si>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</si>
  <si>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</si>
  <si>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</si>
  <si>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</si>
  <si>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</si>
  <si>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</si>
  <si>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</si>
  <si>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</si>
  <si>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</si>
  <si>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</si>
  <si>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</si>
  <si>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</si>
  <si>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</si>
  <si>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</si>
  <si>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</si>
  <si>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</si>
  <si>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</si>
  <si>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</si>
  <si>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</si>
  <si>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</si>
  <si>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</si>
  <si>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</si>
  <si>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</si>
  <si>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</si>
  <si>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</si>
  <si>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</si>
  <si>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</si>
  <si>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</si>
  <si>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</si>
  <si>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</si>
  <si>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</si>
  <si>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</si>
  <si>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</si>
  <si>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</si>
  <si>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</si>
  <si>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</si>
  <si>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</si>
  <si>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</si>
  <si>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</si>
  <si>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</si>
  <si>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</si>
  <si>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</si>
  <si>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</si>
  <si>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</si>
  <si>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</si>
  <si>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</si>
  <si>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</si>
  <si>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</si>
  <si>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</si>
  <si>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</si>
  <si>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</si>
  <si>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</si>
  <si>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</si>
  <si>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</si>
  <si>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</si>
  <si>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</si>
  <si>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</si>
  <si>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</si>
  <si>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</si>
  <si>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</si>
  <si>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</si>
  <si>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</si>
  <si>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</si>
  <si>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</si>
  <si>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</si>
  <si>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</si>
  <si>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</si>
  <si>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</si>
  <si>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</si>
  <si>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</si>
  <si>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</si>
  <si>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</si>
  <si>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</si>
  <si>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</si>
  <si>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</si>
  <si>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</si>
  <si>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</si>
  <si>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</si>
  <si>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</si>
  <si>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</si>
  <si>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</si>
  <si>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</si>
  <si>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</si>
  <si>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</si>
  <si>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</si>
  <si>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</si>
  <si>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</si>
  <si>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</si>
  <si>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</si>
  <si>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</si>
  <si>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</si>
  <si>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</si>
  <si>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</si>
  <si>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</si>
  <si>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</si>
  <si>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</si>
  <si>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</si>
  <si>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</si>
  <si>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</si>
  <si>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</si>
  <si>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</si>
  <si>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</si>
  <si>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</si>
  <si>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</si>
  <si>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</si>
  <si>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</si>
  <si>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</si>
  <si>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</si>
  <si>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</si>
  <si>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</si>
  <si>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</si>
  <si>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</si>
  <si>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</si>
  <si>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</si>
  <si>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</si>
  <si>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</si>
  <si>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</si>
  <si>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</si>
  <si>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</si>
  <si>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</si>
  <si>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</si>
  <si>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</si>
  <si>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</si>
  <si>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</si>
  <si>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</si>
  <si>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</si>
  <si>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</si>
  <si>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</si>
  <si>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</si>
  <si>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</si>
  <si>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</si>
  <si>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</si>
  <si>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</si>
  <si>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</si>
  <si>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</si>
  <si>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</si>
  <si>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</si>
  <si>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</si>
  <si>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</si>
  <si>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</si>
  <si>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</si>
  <si>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</si>
  <si>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</si>
  <si>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</si>
  <si>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</si>
  <si>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</si>
  <si>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</si>
  <si>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</si>
  <si>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</si>
  <si>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</si>
  <si>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</si>
  <si>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</si>
  <si>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</si>
  <si>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</si>
  <si>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</si>
  <si>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</si>
  <si>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</si>
  <si>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</si>
  <si>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</si>
  <si>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</si>
  <si>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</si>
  <si>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</si>
  <si>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</si>
  <si>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</si>
  <si>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</si>
  <si>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</si>
  <si>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</si>
  <si>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</si>
  <si>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</si>
  <si>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</si>
  <si>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</si>
  <si>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</si>
  <si>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</si>
  <si>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</si>
  <si>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</si>
  <si>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</si>
  <si>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</si>
  <si>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</si>
  <si>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</si>
  <si>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</si>
  <si>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</si>
  <si>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</si>
  <si>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</si>
  <si>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</si>
  <si>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</si>
  <si>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</si>
  <si>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</si>
  <si>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</si>
  <si>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</si>
  <si>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</si>
  <si>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</si>
  <si>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</si>
  <si>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</si>
  <si>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</si>
  <si>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</si>
  <si>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</si>
  <si>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</si>
  <si>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</si>
  <si>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</si>
  <si>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</si>
  <si>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</si>
  <si>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</si>
  <si>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</si>
  <si>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</si>
  <si>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</si>
  <si>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</si>
  <si>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</si>
  <si>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</si>
  <si>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</si>
  <si>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</si>
  <si>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</si>
  <si>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</si>
  <si>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</si>
  <si>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</si>
  <si>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</si>
  <si>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</si>
  <si>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</si>
  <si>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</si>
  <si>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</si>
  <si>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</si>
  <si>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</si>
  <si>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</si>
  <si>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</si>
  <si>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</si>
  <si>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</si>
  <si>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</si>
  <si>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</si>
  <si>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</si>
  <si>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</si>
  <si>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</si>
  <si>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</si>
  <si>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</si>
  <si>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</si>
  <si>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</si>
  <si>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</si>
  <si>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</si>
  <si>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</si>
  <si>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</si>
  <si>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</si>
  <si>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</si>
  <si>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</si>
  <si>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</si>
  <si>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</si>
  <si>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</si>
  <si>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</si>
  <si>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</si>
  <si>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</si>
  <si>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</si>
  <si>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</si>
  <si>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</si>
  <si>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</si>
  <si>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</si>
  <si>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</si>
  <si>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</si>
  <si>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</si>
  <si>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</si>
  <si>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</si>
  <si>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</si>
  <si>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</si>
  <si>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</si>
  <si>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</si>
  <si>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</si>
  <si>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</si>
  <si>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</si>
  <si>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</si>
  <si>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</si>
  <si>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</si>
  <si>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</si>
  <si>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</si>
  <si>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</si>
  <si>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</si>
  <si>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</si>
  <si>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</si>
  <si>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</si>
  <si>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</si>
  <si>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</si>
  <si>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</si>
  <si>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</si>
  <si>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</si>
  <si>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</si>
  <si>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</si>
  <si>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</si>
  <si>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</si>
  <si>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</si>
  <si>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</si>
  <si>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</si>
  <si>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</si>
  <si>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</si>
  <si>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</si>
  <si>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</si>
  <si>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</si>
  <si>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</si>
  <si>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</si>
  <si>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</si>
  <si>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</si>
  <si>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</si>
  <si>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</si>
  <si>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</si>
  <si>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</si>
  <si>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</si>
  <si>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</si>
  <si>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</si>
  <si>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</si>
  <si>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</si>
  <si>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</si>
  <si>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</si>
  <si>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</si>
  <si>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</si>
  <si>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</si>
  <si>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</si>
  <si>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</si>
  <si>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</si>
  <si>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</si>
  <si>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</si>
  <si>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</si>
  <si>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</si>
  <si>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</si>
  <si>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</si>
  <si>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</si>
  <si>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</si>
  <si>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</si>
  <si>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</si>
  <si>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</si>
  <si>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</si>
  <si>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</si>
  <si>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</si>
  <si>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</si>
  <si>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</si>
  <si>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</si>
  <si>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</si>
  <si>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</si>
  <si>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</si>
  <si>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</si>
  <si>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</si>
  <si>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</si>
  <si>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</si>
  <si>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</si>
  <si>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</si>
  <si>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</si>
  <si>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</si>
  <si>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</si>
  <si>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</si>
  <si>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</si>
  <si>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</si>
  <si>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</si>
  <si>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</si>
  <si>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</si>
  <si>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</si>
  <si>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</si>
  <si>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</si>
  <si>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</si>
  <si>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</si>
  <si>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</si>
  <si>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</si>
  <si>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</si>
  <si>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</si>
  <si>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</si>
  <si>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</si>
  <si>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</si>
  <si>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</si>
  <si>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</si>
  <si>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</si>
  <si>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</si>
  <si>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</si>
  <si>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</si>
  <si>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</si>
  <si>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</si>
  <si>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</si>
  <si>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</si>
  <si>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</si>
  <si>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</si>
  <si>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</si>
  <si>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</si>
  <si>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</si>
  <si>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</si>
  <si>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</si>
  <si>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</si>
  <si>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</si>
  <si>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</si>
  <si>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</si>
  <si>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</si>
  <si>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</si>
  <si>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</si>
  <si>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</si>
  <si>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</si>
  <si>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</si>
  <si>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</si>
  <si>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</si>
  <si>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</si>
  <si>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</si>
  <si>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</si>
  <si>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</si>
  <si>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</si>
  <si>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</si>
  <si>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</si>
  <si>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</si>
  <si>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</si>
  <si>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</si>
  <si>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</si>
  <si>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</si>
  <si>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</si>
  <si>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</si>
  <si>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</si>
  <si>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</si>
  <si>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</si>
  <si>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</si>
  <si>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</si>
  <si>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</si>
  <si>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</si>
  <si>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</si>
  <si>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</si>
  <si>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</si>
  <si>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</si>
  <si>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</si>
  <si>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</si>
  <si>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</si>
  <si>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</si>
  <si>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</si>
  <si>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</si>
  <si>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</si>
  <si>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</si>
  <si>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</si>
  <si>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</si>
  <si>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</si>
  <si>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</si>
  <si>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</si>
  <si>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</si>
  <si>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</si>
  <si>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</si>
  <si>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</si>
  <si>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</si>
  <si>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</si>
  <si>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</si>
  <si>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</si>
  <si>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</si>
  <si>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</si>
  <si>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</si>
  <si>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</si>
  <si>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</si>
  <si>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</si>
  <si>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</si>
  <si>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</si>
  <si>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</si>
  <si>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</si>
  <si>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</si>
  <si>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</si>
  <si>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</si>
  <si>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</si>
  <si>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</si>
  <si>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</si>
  <si>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</si>
  <si>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</si>
  <si>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</si>
  <si>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</si>
  <si>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</si>
  <si>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</si>
  <si>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</si>
  <si>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</si>
  <si>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</si>
  <si>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</si>
  <si>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</si>
  <si>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</si>
  <si>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</si>
  <si>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</si>
  <si>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</si>
  <si>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</si>
  <si>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</si>
  <si>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</si>
  <si>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</si>
  <si>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</si>
  <si>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</si>
  <si>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</si>
  <si>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</si>
  <si>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</si>
  <si>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</si>
  <si>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</si>
  <si>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</si>
  <si>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</si>
  <si>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</si>
  <si>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</si>
  <si>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</si>
  <si>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</si>
  <si>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</si>
  <si>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</si>
  <si>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</si>
  <si>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</si>
  <si>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</si>
  <si>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</si>
  <si>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</si>
  <si>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</si>
  <si>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</si>
  <si>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</si>
  <si>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</si>
  <si>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</si>
  <si>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</si>
  <si>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</si>
  <si>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</si>
  <si>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</si>
  <si>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</si>
  <si>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</si>
  <si>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</si>
  <si>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</si>
  <si>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</si>
  <si>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</si>
  <si>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</si>
  <si>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</si>
  <si>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</si>
  <si>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</si>
  <si>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</si>
  <si>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</si>
  <si>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</si>
  <si>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</si>
  <si>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</si>
  <si>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</si>
  <si>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</si>
  <si>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</si>
  <si>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</si>
  <si>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</si>
  <si>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</si>
  <si>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</si>
  <si>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</si>
  <si>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</si>
  <si>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</si>
  <si>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</si>
  <si>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</si>
  <si>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</si>
  <si>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</si>
  <si>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</si>
  <si>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</si>
  <si>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</si>
  <si>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</si>
  <si>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</si>
  <si>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</si>
  <si>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</si>
  <si>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</si>
  <si>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</si>
  <si>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</si>
  <si>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</si>
  <si>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</si>
  <si>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</si>
  <si>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</si>
  <si>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</si>
  <si>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</si>
  <si>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</si>
  <si>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</si>
  <si>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</si>
  <si>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</si>
  <si>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</si>
  <si>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</si>
  <si>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</si>
  <si>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</si>
  <si>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</si>
  <si>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</si>
  <si>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</si>
  <si>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</si>
  <si>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</si>
  <si>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</si>
  <si>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</si>
  <si>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</si>
  <si>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</si>
  <si>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</si>
  <si>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</si>
  <si>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</si>
  <si>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</si>
  <si>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</si>
  <si>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</si>
  <si>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</si>
  <si>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</si>
  <si>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</si>
  <si>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</si>
  <si>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</si>
  <si>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</si>
  <si>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</si>
  <si>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</si>
  <si>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</si>
  <si>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</si>
  <si>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</si>
  <si>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</si>
  <si>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</si>
  <si>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</si>
  <si>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</si>
  <si>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</si>
  <si>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</si>
  <si>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</si>
  <si>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</si>
  <si>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</si>
  <si>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</si>
  <si>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</si>
  <si>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</si>
  <si>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</si>
  <si>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</si>
  <si>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</si>
  <si>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</si>
  <si>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</si>
  <si>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</si>
  <si>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</si>
  <si>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</si>
  <si>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</si>
  <si>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</si>
  <si>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</si>
  <si>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</si>
  <si>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</si>
  <si>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</si>
  <si>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</si>
  <si>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</si>
  <si>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</si>
  <si>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</si>
  <si>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</si>
  <si>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</si>
  <si>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</si>
  <si>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</si>
  <si>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</si>
  <si>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</si>
  <si>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</si>
  <si>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</si>
  <si>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</si>
  <si>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</si>
  <si>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</si>
  <si>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</si>
  <si>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</si>
  <si>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</si>
  <si>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</si>
  <si>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</si>
  <si>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</si>
  <si>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</si>
  <si>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</si>
  <si>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</si>
  <si>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</si>
  <si>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</si>
  <si>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</si>
  <si>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</si>
  <si>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</si>
  <si>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</si>
  <si>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</si>
  <si>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</si>
  <si>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</si>
  <si>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</si>
  <si>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</si>
  <si>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</si>
  <si>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</si>
  <si>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</si>
  <si>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</si>
  <si>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</si>
  <si>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</si>
  <si>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</si>
  <si>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</si>
  <si>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</si>
  <si>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</si>
  <si>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</si>
  <si>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</si>
  <si>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</si>
  <si>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</si>
  <si>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</si>
  <si>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</si>
  <si>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</si>
  <si>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</si>
  <si>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</si>
  <si>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</si>
  <si>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</si>
  <si>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</si>
  <si>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</si>
  <si>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</si>
  <si>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</si>
  <si>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</si>
  <si>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</si>
  <si>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</si>
  <si>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</si>
  <si>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</si>
  <si>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</si>
  <si>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</si>
  <si>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</si>
  <si>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</si>
  <si>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</si>
  <si>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</si>
  <si>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</si>
  <si>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</si>
  <si>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</si>
  <si>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</si>
  <si>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</si>
  <si>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</si>
  <si>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</si>
  <si>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</si>
  <si>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</si>
  <si>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</si>
  <si>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</si>
  <si>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</si>
  <si>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</si>
  <si>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</si>
  <si>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</si>
  <si>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</si>
  <si>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</si>
  <si>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</si>
  <si>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</si>
  <si>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</si>
  <si>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</si>
  <si>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</si>
  <si>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</si>
  <si>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</si>
  <si>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</si>
  <si>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</si>
  <si>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</si>
  <si>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</si>
  <si>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</si>
  <si>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</si>
  <si>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</si>
  <si>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</si>
  <si>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</si>
  <si>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</si>
  <si>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</si>
  <si>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</si>
  <si>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</si>
  <si>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</si>
  <si>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</si>
  <si>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</si>
  <si>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</si>
  <si>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</si>
  <si>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</si>
  <si>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</si>
  <si>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</si>
  <si>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</si>
  <si>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</si>
  <si>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</si>
  <si>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</si>
  <si>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</si>
  <si>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</si>
  <si>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</si>
  <si>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</si>
  <si>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</si>
  <si>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</si>
  <si>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</si>
  <si>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</si>
  <si>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</si>
  <si>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</si>
  <si>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</si>
  <si>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</si>
  <si>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</si>
  <si>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</si>
  <si>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</si>
  <si>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</si>
  <si>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</si>
  <si>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</si>
  <si>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</si>
  <si>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</si>
  <si>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</si>
  <si>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</si>
  <si>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</si>
  <si>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</si>
  <si>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</si>
  <si>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</si>
  <si>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</si>
  <si>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</si>
  <si>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</si>
  <si>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</si>
  <si>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</si>
  <si>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</si>
  <si>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</si>
  <si>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</si>
  <si>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</si>
  <si>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</si>
  <si>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</si>
  <si>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</si>
  <si>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</si>
  <si>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</si>
  <si>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</si>
  <si>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</si>
  <si>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</si>
  <si>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</si>
  <si>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</si>
  <si>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</si>
  <si>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</si>
  <si>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</si>
  <si>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</si>
  <si>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</si>
  <si>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</si>
  <si>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</si>
  <si>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</si>
  <si>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</si>
  <si>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</si>
  <si>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</si>
  <si>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</si>
  <si>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</si>
  <si>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</si>
  <si>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</si>
  <si>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</si>
  <si>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</si>
  <si>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</si>
  <si>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</si>
  <si>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</si>
  <si>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</si>
  <si>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</si>
  <si>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</si>
  <si>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</si>
  <si>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</si>
  <si>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</si>
  <si>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</si>
  <si>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</si>
  <si>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</si>
  <si>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</si>
  <si>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</si>
  <si>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</si>
  <si>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</si>
  <si>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</si>
  <si>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</si>
  <si>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</si>
  <si>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</si>
  <si>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</si>
  <si>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</si>
  <si>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</si>
  <si>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</si>
  <si>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</si>
  <si>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</si>
  <si>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</si>
  <si>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</si>
  <si>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</si>
  <si>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</si>
  <si>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</si>
  <si>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</si>
  <si>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</si>
  <si>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</si>
  <si>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</si>
  <si>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</si>
  <si>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</si>
  <si>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</si>
  <si>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</si>
  <si>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</si>
  <si>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</si>
  <si>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</si>
  <si>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</si>
  <si>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</si>
  <si>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</si>
  <si>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</si>
  <si>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</si>
  <si>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</si>
  <si>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</si>
  <si>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</si>
  <si>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</si>
  <si>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</si>
  <si>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</si>
  <si>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</si>
  <si>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</si>
  <si>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</si>
  <si>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</si>
  <si>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</si>
  <si>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</si>
  <si>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</si>
  <si>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</si>
  <si>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</si>
  <si>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</si>
  <si>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</si>
  <si>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</si>
  <si>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</si>
  <si>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</si>
  <si>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</si>
  <si>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</si>
  <si>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</si>
  <si>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</si>
  <si>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</si>
  <si>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</si>
  <si>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</si>
  <si>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</si>
  <si>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</si>
  <si>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</si>
  <si>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</si>
  <si>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</si>
  <si>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</si>
  <si>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</si>
  <si>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</si>
  <si>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</si>
  <si>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</si>
  <si>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</si>
  <si>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</si>
  <si>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</si>
  <si>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</si>
  <si>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</si>
  <si>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</si>
  <si>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</si>
  <si>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</si>
  <si>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</si>
  <si>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</si>
  <si>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</si>
  <si>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</si>
  <si>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</si>
  <si>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</si>
  <si>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</si>
  <si>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</si>
  <si>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</si>
  <si>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</si>
  <si>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</si>
  <si>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</si>
  <si>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</si>
  <si>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</si>
  <si>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</si>
  <si>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</si>
  <si>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</si>
  <si>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</si>
  <si>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</si>
  <si>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</si>
  <si>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</si>
  <si>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</si>
  <si>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</si>
  <si>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</si>
  <si>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</si>
  <si>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</si>
  <si>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</si>
  <si>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</si>
  <si>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</si>
  <si>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</si>
  <si>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</si>
  <si>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</si>
  <si>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</si>
  <si>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</si>
  <si>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</si>
  <si>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</si>
  <si>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</si>
  <si>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</si>
  <si>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</si>
  <si>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</si>
  <si>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</si>
  <si>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</si>
  <si>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</si>
  <si>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</si>
  <si>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</si>
  <si>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</si>
  <si>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</si>
  <si>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</si>
  <si>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</si>
  <si>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</si>
  <si>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</si>
  <si>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</si>
  <si>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</si>
  <si>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</si>
  <si>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</si>
  <si>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</si>
  <si>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</si>
  <si>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</si>
  <si>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</si>
  <si>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</si>
  <si>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</si>
  <si>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</si>
  <si>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</si>
  <si>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</si>
  <si>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</si>
  <si>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</si>
  <si>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</si>
  <si>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</si>
  <si>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</si>
  <si>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</si>
  <si>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</si>
  <si>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</si>
  <si>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</si>
  <si>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</si>
  <si>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</si>
  <si>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</si>
  <si>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</si>
  <si>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</si>
  <si>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</si>
  <si>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</si>
  <si>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</si>
  <si>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</si>
  <si>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</si>
  <si>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</si>
  <si>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</si>
  <si>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</si>
  <si>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</si>
  <si>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</si>
  <si>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</si>
  <si>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</si>
  <si>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</si>
  <si>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</si>
  <si>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</si>
  <si>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</si>
  <si>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</si>
  <si>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</si>
  <si>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</si>
  <si>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</si>
  <si>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</si>
  <si>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</si>
  <si>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</si>
  <si>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</si>
  <si>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</si>
  <si>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</si>
  <si>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</si>
  <si>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</si>
  <si>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</si>
  <si>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</si>
  <si>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</si>
  <si>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</si>
  <si>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</si>
  <si>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</si>
  <si>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</si>
  <si>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</si>
  <si>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</si>
  <si>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</si>
  <si>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</si>
  <si>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</si>
  <si>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</si>
  <si>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</si>
  <si>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</si>
  <si>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</si>
  <si>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</si>
  <si>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</si>
  <si>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</si>
  <si>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</si>
  <si>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</si>
  <si>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</si>
  <si>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</si>
  <si>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</si>
  <si>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</si>
  <si>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</si>
  <si>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</si>
  <si>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</si>
  <si>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</si>
  <si>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</si>
  <si>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</si>
  <si>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</si>
  <si>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</si>
  <si>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</si>
  <si>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</si>
  <si>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</si>
  <si>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</si>
  <si>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</si>
  <si>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</si>
  <si>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</si>
  <si>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</si>
  <si>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</si>
  <si>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</si>
  <si>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</si>
  <si>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</si>
  <si>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</si>
  <si>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</si>
  <si>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</si>
  <si>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</si>
  <si>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</si>
  <si>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</si>
  <si>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</si>
  <si>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</si>
  <si>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</si>
  <si>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</si>
  <si>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</si>
  <si>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</si>
  <si>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</si>
  <si>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</si>
  <si>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</si>
  <si>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</si>
  <si>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</si>
  <si>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</si>
  <si>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</si>
  <si>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</si>
  <si>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</si>
  <si>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</si>
  <si>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</si>
  <si>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</si>
  <si>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</si>
  <si>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</si>
  <si>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</si>
  <si>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</si>
  <si>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</si>
  <si>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</si>
  <si>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</si>
  <si>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</si>
  <si>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</si>
  <si>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</si>
  <si>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</si>
  <si>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</si>
  <si>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</si>
  <si>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</si>
  <si>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</si>
  <si>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</si>
  <si>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</si>
  <si>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</si>
  <si>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</si>
  <si>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</si>
  <si>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</si>
  <si>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</si>
  <si>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</si>
  <si>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</si>
  <si>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</si>
  <si>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</si>
  <si>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</si>
  <si>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</si>
  <si>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</si>
  <si>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</si>
  <si>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</si>
  <si>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</si>
  <si>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</si>
  <si>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</si>
  <si>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</si>
  <si>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</si>
  <si>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</si>
  <si>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</si>
  <si>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</si>
  <si>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</si>
  <si>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</si>
  <si>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</si>
  <si>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</si>
  <si>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</si>
  <si>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</si>
  <si>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</si>
  <si>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</si>
  <si>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</si>
  <si>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</si>
  <si>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</si>
  <si>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</si>
  <si>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</si>
  <si>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</si>
  <si>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</si>
  <si>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</si>
  <si>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</si>
  <si>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</si>
  <si>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</si>
  <si>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</si>
  <si>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</si>
  <si>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</si>
  <si>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</si>
  <si>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</si>
  <si>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</si>
  <si>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</si>
  <si>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</si>
  <si>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</si>
  <si>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</si>
  <si>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</si>
  <si>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</si>
  <si>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</si>
  <si>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</si>
  <si>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</si>
  <si>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</si>
  <si>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</si>
  <si>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</si>
  <si>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</si>
  <si>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</si>
  <si>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</si>
  <si>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</si>
  <si>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</si>
  <si>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</si>
  <si>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</si>
  <si>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</si>
  <si>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</si>
  <si>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</si>
  <si>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</si>
  <si>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</si>
  <si>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</si>
  <si>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</si>
  <si>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</si>
  <si>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</si>
  <si>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</si>
  <si>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</si>
  <si>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</si>
  <si>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</si>
  <si>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</si>
  <si>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</si>
  <si>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</si>
  <si>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</si>
  <si>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</si>
  <si>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</si>
  <si>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</si>
  <si>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</si>
  <si>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</si>
  <si>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</si>
  <si>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</si>
  <si>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</si>
  <si>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</si>
  <si>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</si>
  <si>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</si>
  <si>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</si>
  <si>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</si>
  <si>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</si>
  <si>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</si>
  <si>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</si>
  <si>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</si>
  <si>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</si>
  <si>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</si>
  <si>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</si>
  <si>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</si>
  <si>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</si>
  <si>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</si>
  <si>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</si>
  <si>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</si>
  <si>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</si>
  <si>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</si>
  <si>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</si>
  <si>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</si>
  <si>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</si>
  <si>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</si>
  <si>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</si>
  <si>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</si>
  <si>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</si>
  <si>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</si>
  <si>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</si>
  <si>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</si>
  <si>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</si>
  <si>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</si>
  <si>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</si>
  <si>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</si>
  <si>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</si>
  <si>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</si>
  <si>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</si>
  <si>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</si>
  <si>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</si>
  <si>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</si>
  <si>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</si>
  <si>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</si>
  <si>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</si>
  <si>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</si>
  <si>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</si>
  <si>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</si>
  <si>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</si>
  <si>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</si>
  <si>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</si>
  <si>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</si>
  <si>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</si>
  <si>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</si>
  <si>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</si>
  <si>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</si>
  <si>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</si>
  <si>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</si>
  <si>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</si>
  <si>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</si>
  <si>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</si>
  <si>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</si>
  <si>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</si>
  <si>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</si>
  <si>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</si>
  <si>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</si>
  <si>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</si>
  <si>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</si>
  <si>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</si>
  <si>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</si>
  <si>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</si>
  <si>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</si>
  <si>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</si>
  <si>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</si>
  <si>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</si>
  <si>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</si>
  <si>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</si>
  <si>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</si>
  <si>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</si>
  <si>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</si>
  <si>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</si>
  <si>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</si>
  <si>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</si>
  <si>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</si>
  <si>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</si>
  <si>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</si>
  <si>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</si>
  <si>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</si>
  <si>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</si>
  <si>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</si>
  <si>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</si>
  <si>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</si>
  <si>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</si>
  <si>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</si>
  <si>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</si>
  <si>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</si>
  <si>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</si>
  <si>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</si>
  <si>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</si>
  <si>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</si>
  <si>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</si>
  <si>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</si>
  <si>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</si>
  <si>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</si>
  <si>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</si>
  <si>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</si>
  <si>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</si>
  <si>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</si>
  <si>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</si>
  <si>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</si>
  <si>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</si>
  <si>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</si>
  <si>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</si>
  <si>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</si>
  <si>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</si>
  <si>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</si>
  <si>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</si>
  <si>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</si>
  <si>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</si>
  <si>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</si>
  <si>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</si>
  <si>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</si>
  <si>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</si>
  <si>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</si>
  <si>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</si>
  <si>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</si>
  <si>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</si>
  <si>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</si>
  <si>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</si>
  <si>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</si>
  <si>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</si>
  <si>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</si>
  <si>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</si>
  <si>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</si>
  <si>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</si>
  <si>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</si>
  <si>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</si>
  <si>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</si>
  <si>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</si>
  <si>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</si>
  <si>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</si>
  <si>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</si>
  <si>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</si>
  <si>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</si>
  <si>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</si>
  <si>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</si>
  <si>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</si>
  <si>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</si>
  <si>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</si>
  <si>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</si>
  <si>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</si>
  <si>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</si>
  <si>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</si>
  <si>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</si>
  <si>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</si>
  <si>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</si>
  <si>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</si>
  <si>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</si>
  <si>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</si>
  <si>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</si>
  <si>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</si>
  <si>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</si>
  <si>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</si>
  <si>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</si>
  <si>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</si>
  <si>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</si>
  <si>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</si>
  <si>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</si>
  <si>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</si>
  <si>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</si>
  <si>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</si>
  <si>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</si>
  <si>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</si>
  <si>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</si>
  <si>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</si>
  <si>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</si>
  <si>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</si>
  <si>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</si>
  <si>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</si>
  <si>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</si>
  <si>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</si>
  <si>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</si>
  <si>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</si>
  <si>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</si>
  <si>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</si>
  <si>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</si>
  <si>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</si>
  <si>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</si>
  <si>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</si>
  <si>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</si>
  <si>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</si>
  <si>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</si>
  <si>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</si>
  <si>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</si>
  <si>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</si>
  <si>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</si>
  <si>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</si>
  <si>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</si>
  <si>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</si>
  <si>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</si>
  <si>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</si>
  <si>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</si>
  <si>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</si>
  <si>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</si>
  <si>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</si>
  <si>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</si>
  <si>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</si>
  <si>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</si>
  <si>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</si>
  <si>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</si>
  <si>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</si>
  <si>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</si>
  <si>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</si>
  <si>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</si>
  <si>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</si>
  <si>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</si>
  <si>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</si>
  <si>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</si>
  <si>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</si>
  <si>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</si>
  <si>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</si>
  <si>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</si>
  <si>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</si>
  <si>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</si>
  <si>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</si>
  <si>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</si>
  <si>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</si>
  <si>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</si>
  <si>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</si>
  <si>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</si>
  <si>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</si>
  <si>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</si>
  <si>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</si>
  <si>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</si>
  <si>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</si>
  <si>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</si>
  <si>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</si>
  <si>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</si>
  <si>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</si>
  <si>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</si>
  <si>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</si>
  <si>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</si>
  <si>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</si>
  <si>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</si>
  <si>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</si>
  <si>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</si>
  <si>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</si>
  <si>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</si>
  <si>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</si>
  <si>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</si>
  <si>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</si>
  <si>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</si>
  <si>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</si>
  <si>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</si>
  <si>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</si>
  <si>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</si>
  <si>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</si>
  <si>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</si>
  <si>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</si>
  <si>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</si>
  <si>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</si>
  <si>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</si>
  <si>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</si>
  <si>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</si>
  <si>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</si>
  <si>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</si>
  <si>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</si>
  <si>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</si>
  <si>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</si>
  <si>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</si>
  <si>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</si>
  <si>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</si>
  <si>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</si>
  <si>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</si>
  <si>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</si>
  <si>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</si>
  <si>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</si>
  <si>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</si>
  <si>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</si>
  <si>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</si>
  <si>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</si>
  <si>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</si>
  <si>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</si>
  <si>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</si>
  <si>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</si>
  <si>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</si>
  <si>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</si>
  <si>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</si>
  <si>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</si>
  <si>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</si>
  <si>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</si>
  <si>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</si>
  <si>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</si>
  <si>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</si>
  <si>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</si>
  <si>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</si>
  <si>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</si>
  <si>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</si>
  <si>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</si>
  <si>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</si>
  <si>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</si>
  <si>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</si>
  <si>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</si>
  <si>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</si>
  <si>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</si>
  <si>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</si>
  <si>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</si>
  <si>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</si>
  <si>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</si>
  <si>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</si>
  <si>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</si>
  <si>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</si>
  <si>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</si>
  <si>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</si>
  <si>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</si>
  <si>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</si>
  <si>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</si>
  <si>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</si>
  <si>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</si>
  <si>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</si>
  <si>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</si>
  <si>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</si>
  <si>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</si>
  <si>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</si>
  <si>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</si>
  <si>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</si>
  <si>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</si>
  <si>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</si>
  <si>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</si>
  <si>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</si>
  <si>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</si>
  <si>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</si>
  <si>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</si>
  <si>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</si>
  <si>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</si>
  <si>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</si>
  <si>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</si>
  <si>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</si>
  <si>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</si>
  <si>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</si>
  <si>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</si>
  <si>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</si>
  <si>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</si>
  <si>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</si>
  <si>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</si>
  <si>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</si>
  <si>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</si>
  <si>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</si>
  <si>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</si>
  <si>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</si>
  <si>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</si>
  <si>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</si>
  <si>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</si>
  <si>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</si>
  <si>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</si>
  <si>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</si>
  <si>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</si>
  <si>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</si>
  <si>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</si>
  <si>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</si>
  <si>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</si>
  <si>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</si>
  <si>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</si>
  <si>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</si>
  <si>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</si>
  <si>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</si>
  <si>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</si>
  <si>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</si>
  <si>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</si>
  <si>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</si>
  <si>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</si>
  <si>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</si>
  <si>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</si>
  <si>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</si>
  <si>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</si>
  <si>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</si>
  <si>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</si>
  <si>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</si>
  <si>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</si>
  <si>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</si>
  <si>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</si>
  <si>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</si>
  <si>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</si>
  <si>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</si>
  <si>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</si>
  <si>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</si>
  <si>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</si>
  <si>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</si>
  <si>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</si>
  <si>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</si>
  <si>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</si>
  <si>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</si>
  <si>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</si>
  <si>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</si>
  <si>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</si>
  <si>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</si>
  <si>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</si>
  <si>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</si>
  <si>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</si>
  <si>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</si>
  <si>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</si>
  <si>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</si>
  <si>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</si>
  <si>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</si>
  <si>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</si>
  <si>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</si>
  <si>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</si>
  <si>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</si>
  <si>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</si>
  <si>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</si>
  <si>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</si>
  <si>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</si>
  <si>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</si>
  <si>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</si>
  <si>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</si>
  <si>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</si>
  <si>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</si>
  <si>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</si>
  <si>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</si>
  <si>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</si>
  <si>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</si>
  <si>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</si>
  <si>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</si>
  <si>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</si>
  <si>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</si>
  <si>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</si>
  <si>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</si>
  <si>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</si>
  <si>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</si>
  <si>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</si>
  <si>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</si>
  <si>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</si>
  <si>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</si>
  <si>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</si>
  <si>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</si>
  <si>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</si>
  <si>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</si>
  <si>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</si>
  <si>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</si>
  <si>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</si>
  <si>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</si>
  <si>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</si>
  <si>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</si>
  <si>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</si>
  <si>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</si>
  <si>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</si>
  <si>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</si>
  <si>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</si>
  <si>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</si>
  <si>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</si>
  <si>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</si>
  <si>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</si>
  <si>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</si>
  <si>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</si>
  <si>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</si>
  <si>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</si>
  <si>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</si>
  <si>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</si>
  <si>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</si>
  <si>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</si>
  <si>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</si>
  <si>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</si>
  <si>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</si>
  <si>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</si>
  <si>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</si>
  <si>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</si>
  <si>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</si>
  <si>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</si>
  <si>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</si>
  <si>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</si>
  <si>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</si>
  <si>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</si>
  <si>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</si>
  <si>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</si>
  <si>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</si>
  <si>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</si>
  <si>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</si>
  <si>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</si>
  <si>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</si>
  <si>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</si>
  <si>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</si>
  <si>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</si>
  <si>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</si>
  <si>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</si>
  <si>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</si>
  <si>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</si>
  <si>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</si>
  <si>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</si>
  <si>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</si>
  <si>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</si>
  <si>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</si>
  <si>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</si>
  <si>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</si>
  <si>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</si>
  <si>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</si>
  <si>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</si>
  <si>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</si>
  <si>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</si>
  <si>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</si>
  <si>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</si>
  <si>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</si>
  <si>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</si>
  <si>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</si>
  <si>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</si>
  <si>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</si>
  <si>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</si>
  <si>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</si>
  <si>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</si>
  <si>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</si>
  <si>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</si>
  <si>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</si>
  <si>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</si>
  <si>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</si>
  <si>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</si>
  <si>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</si>
  <si>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</si>
  <si>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</si>
  <si>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</si>
  <si>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</si>
  <si>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</si>
  <si>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</si>
  <si>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</si>
  <si>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</si>
  <si>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</si>
  <si>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</si>
  <si>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</si>
  <si>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</si>
  <si>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</si>
  <si>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</si>
  <si>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</si>
  <si>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</si>
  <si>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</si>
  <si>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</si>
  <si>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</si>
  <si>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</si>
  <si>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</si>
  <si>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</si>
  <si>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</si>
  <si>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</si>
  <si>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</si>
  <si>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</si>
  <si>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</si>
  <si>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</si>
  <si>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</si>
  <si>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</si>
  <si>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</si>
  <si>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</si>
  <si>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</si>
  <si>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</si>
  <si>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</si>
  <si>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</si>
  <si>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</si>
  <si>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</si>
  <si>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</si>
  <si>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</si>
  <si>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</si>
  <si>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</si>
  <si>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</si>
  <si>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</si>
  <si>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</si>
  <si>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</si>
  <si>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</si>
  <si>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</si>
  <si>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</si>
  <si>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</si>
  <si>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</si>
  <si>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</si>
  <si>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</si>
  <si>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</si>
  <si>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</si>
  <si>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</si>
  <si>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</si>
  <si>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</si>
  <si>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</si>
  <si>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</si>
  <si>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</si>
  <si>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</si>
  <si>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</si>
  <si>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</si>
  <si>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</si>
  <si>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</si>
  <si>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</si>
  <si>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</si>
  <si>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</si>
  <si>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</si>
  <si>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</si>
  <si>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</si>
  <si>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</si>
  <si>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</si>
  <si>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</si>
  <si>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</si>
  <si>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</si>
  <si>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</si>
  <si>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</si>
  <si>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</si>
  <si>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</si>
  <si>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</si>
  <si>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</si>
  <si>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</si>
  <si>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</si>
  <si>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</si>
  <si>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</si>
  <si>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</si>
  <si>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</si>
  <si>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</si>
  <si>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</si>
  <si>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</si>
  <si>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</si>
  <si>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</si>
  <si>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</si>
  <si>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</si>
  <si>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</si>
  <si>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</si>
  <si>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</si>
  <si>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</si>
  <si>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</si>
  <si>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</si>
  <si>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</si>
  <si>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</si>
  <si>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</si>
  <si>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</si>
  <si>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</si>
  <si>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</si>
  <si>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</si>
  <si>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</si>
  <si>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</si>
  <si>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</si>
  <si>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</si>
  <si>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</si>
  <si>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</si>
  <si>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</si>
  <si>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</si>
  <si>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</si>
  <si>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</si>
  <si>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</si>
  <si>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</si>
  <si>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</si>
  <si>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</si>
  <si>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</si>
  <si>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</si>
  <si>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</si>
  <si>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</si>
  <si>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</si>
  <si>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</si>
  <si>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</si>
  <si>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</si>
  <si>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</si>
  <si>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</si>
  <si>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</si>
  <si>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</si>
  <si>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</si>
  <si>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</si>
  <si>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</si>
  <si>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</si>
  <si>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</si>
  <si>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</si>
  <si>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</si>
  <si>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</si>
  <si>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</si>
  <si>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</si>
  <si>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</si>
  <si>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</si>
  <si>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</si>
  <si>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</si>
  <si>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</si>
  <si>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</si>
  <si>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</si>
  <si>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</si>
  <si>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</si>
  <si>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</si>
  <si>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</si>
  <si>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</si>
  <si>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</si>
  <si>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</si>
  <si>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</si>
  <si>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</si>
  <si>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</si>
  <si>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</si>
  <si>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</si>
  <si>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</si>
  <si>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</si>
  <si>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</si>
  <si>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</si>
  <si>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</si>
  <si>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</si>
  <si>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</si>
  <si>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</si>
  <si>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</si>
  <si>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</si>
  <si>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</si>
  <si>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</si>
  <si>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</si>
  <si>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</si>
  <si>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</si>
  <si>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</si>
  <si>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</si>
  <si>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</si>
  <si>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</si>
  <si>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</si>
  <si>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</si>
  <si>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</si>
  <si>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</si>
  <si>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</si>
  <si>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</si>
  <si>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</si>
  <si>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</si>
  <si>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</si>
  <si>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</si>
  <si>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</si>
  <si>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</si>
  <si>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</si>
  <si>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</si>
  <si>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</si>
  <si>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</si>
  <si>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</si>
  <si>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</si>
  <si>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</si>
  <si>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</si>
  <si>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</si>
  <si>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</si>
  <si>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</si>
  <si>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</si>
  <si>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</si>
  <si>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</si>
  <si>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</si>
  <si>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</si>
  <si>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</si>
  <si>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</si>
  <si>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</si>
  <si>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</si>
  <si>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</si>
  <si>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</si>
  <si>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</si>
  <si>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</si>
  <si>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</si>
  <si>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</si>
  <si>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</si>
  <si>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</si>
  <si>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</si>
  <si>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</si>
  <si>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</si>
  <si>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</si>
  <si>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</si>
  <si>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</si>
  <si>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</si>
  <si>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</si>
  <si>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</si>
  <si>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</si>
  <si>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</si>
  <si>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</si>
  <si>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</si>
  <si>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</si>
  <si>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</si>
  <si>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</si>
  <si>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</si>
  <si>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</si>
  <si>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</si>
  <si>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</si>
  <si>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</si>
  <si>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</si>
  <si>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</si>
  <si>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</si>
  <si>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</si>
  <si>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</si>
  <si>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</si>
  <si>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</si>
  <si>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</si>
  <si>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</si>
  <si>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</si>
  <si>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</si>
  <si>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</si>
  <si>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</si>
  <si>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</si>
  <si>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</si>
  <si>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</si>
  <si>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</si>
  <si>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</si>
  <si>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</si>
  <si>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</si>
  <si>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</si>
  <si>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</si>
  <si>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</si>
  <si>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</si>
  <si>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</si>
  <si>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</si>
  <si>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</si>
  <si>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</si>
  <si>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</si>
  <si>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</si>
  <si>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</si>
  <si>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</si>
  <si>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</si>
  <si>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</si>
  <si>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</si>
  <si>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</si>
  <si>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</si>
  <si>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</si>
  <si>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</si>
  <si>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</si>
  <si>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</si>
  <si>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</si>
  <si>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</si>
  <si>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</si>
  <si>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</si>
  <si>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</si>
  <si>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</si>
  <si>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</si>
  <si>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</si>
  <si>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</si>
  <si>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</si>
  <si>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</si>
  <si>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</si>
  <si>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</si>
  <si>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</si>
  <si>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</si>
  <si>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</si>
  <si>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</si>
  <si>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</si>
  <si>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</si>
  <si>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</si>
  <si>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</si>
  <si>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</si>
  <si>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</si>
  <si>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</si>
  <si>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</si>
  <si>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</si>
  <si>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</si>
  <si>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</si>
  <si>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</si>
  <si>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</si>
  <si>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</si>
  <si>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</si>
  <si>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</si>
  <si>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</si>
  <si>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</si>
  <si>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</si>
  <si>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</si>
  <si>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</si>
  <si>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</si>
  <si>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</si>
  <si>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</si>
  <si>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</si>
  <si>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</si>
  <si>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</si>
  <si>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</si>
  <si>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</si>
  <si>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</si>
  <si>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</si>
  <si>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</si>
  <si>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</si>
  <si>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</si>
  <si>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</si>
  <si>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</si>
  <si>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</si>
  <si>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</si>
  <si>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</si>
  <si>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</si>
  <si>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</si>
  <si>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</si>
  <si>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</si>
  <si>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</si>
  <si>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</si>
  <si>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</si>
  <si>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</si>
  <si>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</si>
  <si>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</si>
  <si>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</si>
  <si>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</si>
  <si>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</si>
  <si>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</si>
  <si>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</si>
  <si>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</si>
  <si>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</si>
  <si>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</si>
  <si>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</si>
  <si>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</si>
  <si>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</si>
  <si>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</si>
  <si>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</si>
  <si>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</si>
  <si>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</si>
  <si>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</si>
  <si>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</si>
  <si>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</si>
  <si>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</si>
  <si>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</si>
  <si>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</si>
  <si>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</si>
  <si>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</si>
  <si>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</si>
  <si>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</si>
  <si>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</si>
  <si>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</si>
  <si>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</si>
  <si>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</si>
  <si>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</si>
  <si>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</si>
  <si>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</si>
  <si>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</si>
  <si>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</si>
  <si>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</si>
  <si>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</si>
  <si>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</si>
  <si>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</si>
  <si>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</si>
  <si>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</si>
  <si>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</si>
  <si>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</si>
  <si>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</si>
  <si>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</si>
  <si>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</si>
  <si>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</si>
  <si>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</si>
  <si>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</si>
  <si>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</si>
  <si>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</si>
  <si>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</si>
  <si>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</si>
  <si>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</si>
  <si>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</si>
  <si>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</si>
  <si>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</si>
  <si>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</si>
  <si>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</si>
  <si>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</si>
  <si>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</si>
  <si>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</si>
  <si>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</si>
  <si>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</si>
  <si>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</si>
  <si>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</si>
  <si>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</si>
  <si>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</si>
  <si>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</si>
  <si>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</si>
  <si>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</si>
  <si>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</si>
  <si>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</si>
  <si>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</si>
  <si>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</si>
  <si>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</si>
  <si>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</si>
  <si>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</si>
  <si>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</si>
  <si>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</si>
  <si>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</si>
  <si>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</si>
  <si>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</si>
  <si>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</si>
  <si>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</si>
  <si>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</si>
  <si>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</si>
  <si>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</si>
  <si>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</si>
  <si>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</si>
  <si>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</si>
  <si>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</si>
  <si>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</si>
  <si>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</si>
  <si>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</si>
  <si>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</si>
  <si>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</si>
  <si>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</si>
  <si>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</si>
  <si>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</si>
  <si>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</si>
  <si>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</si>
  <si>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</si>
  <si>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</si>
  <si>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</si>
  <si>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</si>
  <si>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</si>
  <si>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</si>
  <si>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</si>
  <si>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</si>
  <si>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</si>
  <si>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</si>
  <si>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</si>
  <si>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</si>
  <si>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</si>
  <si>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</si>
  <si>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</si>
  <si>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</si>
  <si>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</si>
  <si>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</si>
  <si>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</si>
  <si>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</si>
  <si>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</si>
  <si>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</si>
  <si>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</si>
  <si>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</si>
  <si>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</si>
  <si>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</si>
  <si>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</si>
  <si>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</si>
  <si>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</si>
  <si>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</si>
  <si>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</si>
  <si>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</si>
  <si>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</si>
  <si>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</si>
  <si>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</si>
  <si>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</si>
  <si>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</si>
  <si>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</si>
  <si>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</si>
  <si>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</si>
  <si>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</si>
  <si>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</si>
  <si>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</si>
  <si>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</si>
  <si>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</si>
  <si>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</si>
  <si>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</si>
  <si>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</si>
  <si>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</si>
  <si>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</si>
  <si>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</si>
  <si>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</si>
  <si>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</si>
  <si>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</si>
  <si>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</si>
  <si>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</si>
  <si>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</si>
  <si>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</si>
  <si>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</si>
  <si>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</si>
  <si>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</si>
  <si>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</si>
  <si>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</si>
  <si>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</si>
  <si>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</si>
  <si>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</si>
  <si>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</si>
  <si>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</si>
  <si>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</si>
  <si>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</si>
  <si>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</si>
  <si>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</si>
  <si>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</si>
  <si>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</si>
  <si>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</si>
  <si>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</si>
  <si>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</si>
  <si>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</si>
  <si>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</si>
  <si>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</si>
  <si>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</si>
  <si>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</si>
  <si>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</si>
  <si>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</si>
  <si>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</si>
  <si>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</si>
  <si>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</si>
  <si>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</si>
  <si>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</si>
  <si>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</si>
  <si>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</si>
  <si>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</si>
  <si>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</si>
  <si>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</si>
  <si>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</si>
  <si>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</si>
  <si>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</si>
  <si>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</si>
  <si>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</si>
  <si>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</si>
  <si>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</si>
  <si>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</si>
  <si>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</si>
  <si>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</si>
  <si>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</si>
  <si>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</si>
  <si>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</si>
  <si>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</si>
  <si>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</si>
  <si>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</si>
  <si>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</si>
  <si>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</si>
  <si>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</si>
  <si>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</si>
  <si>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</si>
  <si>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</si>
  <si>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</si>
  <si>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</si>
  <si>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</si>
  <si>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</si>
  <si>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</si>
  <si>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</si>
  <si>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</si>
  <si>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</si>
  <si>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</si>
  <si>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</si>
  <si>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</si>
  <si>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</si>
  <si>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</si>
  <si>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</si>
  <si>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</si>
  <si>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</si>
  <si>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</si>
  <si>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</si>
  <si>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</si>
  <si>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</si>
  <si>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</si>
  <si>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</si>
  <si>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</si>
  <si>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</si>
  <si>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</si>
  <si>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</si>
  <si>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</si>
  <si>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</si>
  <si>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</si>
  <si>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</si>
  <si>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</si>
  <si>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</si>
  <si>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</si>
  <si>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</si>
  <si>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</si>
  <si>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</si>
  <si>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</si>
  <si>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</si>
  <si>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</si>
  <si>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</si>
  <si>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</si>
  <si>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</si>
  <si>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</si>
  <si>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</si>
  <si>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</si>
  <si>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</si>
  <si>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</si>
  <si>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</si>
  <si>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</si>
  <si>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</si>
  <si>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</si>
  <si>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</si>
  <si>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</si>
  <si>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</si>
  <si>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</si>
  <si>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</si>
  <si>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</si>
  <si>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</si>
  <si>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</si>
  <si>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</si>
  <si>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</si>
  <si>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</si>
  <si>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</si>
  <si>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</si>
  <si>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</si>
  <si>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</si>
  <si>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</si>
  <si>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</si>
  <si>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</si>
  <si>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</si>
  <si>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</si>
  <si>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</si>
  <si>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</si>
  <si>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</si>
  <si>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</si>
  <si>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</si>
  <si>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</si>
  <si>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</si>
  <si>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</si>
  <si>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</si>
  <si>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</si>
  <si>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</si>
  <si>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</si>
  <si>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</si>
  <si>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</si>
  <si>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</si>
  <si>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</si>
  <si>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</si>
  <si>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</si>
  <si>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</si>
  <si>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</si>
  <si>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</si>
  <si>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</si>
  <si>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</si>
  <si>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</si>
  <si>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</si>
  <si>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</si>
  <si>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</si>
  <si>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</si>
  <si>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</si>
  <si>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</si>
  <si>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</si>
  <si>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</si>
  <si>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</si>
  <si>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</si>
  <si>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</si>
  <si>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</si>
  <si>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</si>
  <si>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</si>
  <si>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</si>
  <si>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</si>
  <si>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</si>
  <si>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</si>
  <si>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</si>
  <si>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</si>
  <si>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</si>
  <si>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</si>
  <si>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</si>
  <si>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</si>
  <si>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</si>
  <si>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</si>
  <si>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</si>
  <si>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</si>
  <si>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</si>
  <si>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</si>
  <si>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</si>
  <si>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</si>
  <si>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</si>
  <si>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</si>
  <si>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</si>
  <si>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</si>
  <si>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</si>
  <si>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</si>
  <si>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</si>
  <si>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</si>
  <si>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</si>
  <si>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</si>
  <si>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</si>
  <si>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</si>
  <si>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</si>
  <si>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</si>
  <si>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</si>
  <si>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</si>
  <si>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</si>
  <si>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</si>
  <si>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</si>
  <si>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</si>
  <si>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</si>
  <si>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</si>
  <si>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</si>
  <si>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</si>
  <si>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</si>
  <si>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</si>
  <si>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</si>
  <si>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</si>
  <si>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</si>
  <si>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</si>
  <si>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</si>
  <si>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</si>
  <si>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</si>
  <si>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</si>
  <si>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</si>
  <si>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</si>
  <si>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</si>
  <si>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</si>
  <si>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</si>
  <si>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</si>
  <si>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</si>
  <si>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</si>
  <si>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</si>
  <si>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</si>
  <si>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</si>
  <si>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</si>
  <si>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</si>
  <si>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</si>
  <si>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</si>
  <si>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</si>
  <si>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</si>
  <si>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</si>
  <si>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</si>
  <si>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</si>
  <si>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</si>
  <si>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</si>
  <si>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</si>
  <si>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</si>
  <si>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</si>
  <si>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</si>
  <si>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</si>
  <si>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</si>
  <si>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</si>
  <si>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</si>
  <si>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</si>
  <si>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</si>
  <si>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</si>
  <si>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</si>
  <si>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</si>
  <si>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</si>
  <si>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</si>
  <si>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</si>
  <si>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</si>
  <si>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</si>
  <si>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</si>
  <si>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</si>
  <si>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</si>
  <si>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</si>
  <si>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</si>
  <si>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</si>
  <si>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</si>
  <si>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</si>
  <si>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</si>
  <si>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</si>
  <si>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</si>
  <si>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</si>
  <si>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</si>
  <si>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</si>
  <si>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</si>
  <si>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</si>
  <si>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</si>
  <si>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</si>
  <si>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</si>
  <si>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</si>
  <si>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</si>
  <si>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</si>
  <si>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</si>
  <si>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</si>
  <si>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</si>
  <si>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</si>
  <si>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</si>
  <si>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</si>
  <si>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</si>
  <si>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</si>
  <si>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</si>
  <si>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</si>
  <si>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</si>
  <si>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</si>
  <si>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</si>
  <si>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</si>
  <si>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</si>
  <si>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</si>
  <si>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</si>
  <si>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</si>
  <si>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</si>
  <si>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</si>
  <si>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</si>
  <si>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</si>
  <si>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</si>
  <si>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</si>
  <si>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</si>
  <si>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</si>
  <si>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</si>
  <si>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</si>
  <si>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</si>
  <si>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</si>
  <si>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</si>
  <si>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</si>
  <si>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</si>
  <si>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</si>
  <si>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</si>
  <si>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</si>
  <si>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</si>
  <si>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</si>
  <si>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</si>
  <si>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</si>
  <si>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</si>
  <si>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</si>
  <si>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</si>
  <si>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</si>
  <si>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</si>
  <si>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</si>
  <si>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</si>
  <si>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</si>
  <si>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</si>
  <si>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</si>
  <si>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</si>
  <si>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</si>
  <si>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</si>
  <si>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</si>
  <si>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</si>
  <si>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</si>
  <si>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</si>
  <si>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</si>
  <si>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</si>
  <si>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</si>
  <si>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</si>
  <si>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</si>
  <si>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</si>
  <si>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</si>
  <si>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</si>
  <si>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</si>
  <si>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</si>
  <si>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</si>
  <si>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</si>
  <si>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</si>
  <si>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</si>
  <si>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</si>
  <si>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</si>
  <si>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</si>
  <si>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</si>
  <si>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</si>
  <si>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</si>
  <si>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</si>
  <si>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</si>
  <si>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</si>
  <si>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</si>
  <si>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</si>
  <si>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</si>
  <si>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</si>
  <si>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</si>
  <si>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</si>
  <si>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</si>
  <si>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</si>
  <si>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</si>
  <si>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</si>
  <si>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</si>
  <si>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</si>
  <si>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</si>
  <si>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</si>
  <si>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</si>
  <si>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</si>
  <si>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</si>
  <si>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</si>
  <si>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</si>
  <si>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</si>
  <si>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</si>
  <si>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</si>
  <si>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</si>
  <si>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</si>
  <si>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</si>
  <si>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</si>
  <si>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</si>
  <si>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</si>
  <si>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</si>
  <si>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</si>
  <si>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</si>
  <si>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</si>
  <si>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</si>
  <si>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</si>
  <si>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</si>
  <si>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</si>
  <si>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</si>
  <si>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</si>
  <si>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</si>
  <si>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</si>
  <si>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</si>
  <si>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</si>
  <si>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</si>
  <si>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</si>
  <si>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</si>
  <si>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</si>
  <si>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</si>
  <si>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</si>
  <si>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</si>
  <si>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</si>
  <si>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</si>
  <si>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</si>
  <si>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</si>
  <si>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</si>
  <si>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</si>
  <si>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</si>
  <si>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</si>
  <si>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</si>
  <si>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</si>
  <si>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</si>
  <si>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</si>
  <si>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</si>
  <si>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</si>
  <si>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</si>
  <si>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</si>
  <si>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</si>
  <si>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</si>
  <si>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</si>
  <si>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</si>
  <si>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</si>
  <si>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</si>
  <si>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</si>
  <si>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</si>
  <si>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</si>
  <si>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</si>
  <si>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</si>
  <si>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</si>
  <si>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</si>
  <si>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</si>
  <si>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</si>
  <si>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</si>
  <si>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</si>
  <si>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</si>
  <si>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</si>
  <si>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</si>
  <si>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</si>
  <si>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</si>
  <si>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</si>
  <si>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</si>
  <si>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</si>
  <si>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</si>
  <si>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</si>
  <si>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</si>
  <si>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</si>
  <si>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</si>
  <si>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</si>
  <si>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</si>
  <si>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</si>
  <si>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</si>
  <si>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</si>
  <si>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</si>
  <si>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</si>
  <si>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</si>
  <si>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</si>
  <si>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</si>
  <si>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</si>
  <si>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</si>
  <si>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</si>
  <si>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</si>
  <si>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</si>
  <si>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</si>
  <si>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</si>
  <si>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</si>
  <si>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</si>
  <si>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</si>
  <si>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</si>
  <si>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</si>
  <si>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</si>
  <si>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</si>
  <si>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</si>
  <si>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</si>
  <si>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</si>
  <si>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</si>
  <si>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</si>
  <si>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</si>
  <si>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</si>
  <si>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</si>
  <si>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</si>
  <si>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</si>
  <si>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</si>
  <si>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</si>
  <si>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</si>
  <si>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</si>
  <si>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</si>
  <si>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</si>
  <si>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</si>
  <si>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</si>
  <si>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</si>
  <si>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</si>
  <si>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</si>
  <si>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</si>
  <si>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</si>
  <si>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</si>
  <si>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</si>
  <si>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</si>
  <si>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</si>
  <si>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</si>
  <si>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</si>
  <si>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</si>
  <si>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</si>
  <si>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</si>
  <si>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</si>
  <si>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</si>
  <si>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</si>
  <si>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</si>
  <si>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</si>
  <si>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</si>
  <si>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</si>
  <si>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</si>
  <si>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</si>
  <si>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</si>
  <si>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</si>
  <si>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</si>
  <si>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</si>
  <si>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</si>
  <si>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</si>
  <si>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</si>
  <si>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</si>
  <si>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</si>
  <si>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</si>
  <si>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</si>
  <si>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</si>
  <si>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</si>
  <si>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</si>
  <si>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</si>
  <si>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</si>
  <si>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</si>
  <si>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</si>
  <si>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</si>
  <si>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</si>
  <si>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</si>
  <si>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</si>
  <si>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</si>
  <si>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</si>
  <si>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</si>
  <si>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</si>
  <si>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</si>
  <si>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</si>
  <si>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</si>
  <si>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</si>
  <si>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</si>
  <si>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</si>
  <si>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</si>
  <si>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</si>
  <si>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</si>
  <si>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</si>
  <si>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</si>
  <si>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</si>
  <si>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</si>
  <si>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</si>
  <si>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</si>
  <si>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</si>
  <si>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</si>
  <si>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</si>
  <si>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</si>
  <si>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</si>
  <si>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</si>
  <si>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</si>
  <si>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</si>
  <si>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</si>
  <si>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</si>
  <si>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</si>
  <si>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</si>
  <si>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</si>
  <si>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</si>
  <si>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</si>
  <si>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</si>
  <si>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</si>
  <si>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</si>
  <si>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</si>
  <si>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</si>
  <si>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</si>
  <si>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</si>
  <si>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</si>
  <si>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</si>
  <si>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</si>
  <si>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</si>
  <si>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</si>
  <si>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</si>
  <si>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</si>
  <si>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</si>
  <si>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</si>
  <si>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</si>
  <si>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</si>
  <si>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</si>
  <si>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</si>
  <si>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</si>
  <si>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</si>
  <si>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</si>
  <si>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</si>
  <si>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</si>
  <si>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</si>
  <si>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</si>
  <si>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</si>
  <si>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</si>
  <si>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</si>
  <si>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</si>
  <si>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</si>
  <si>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</si>
  <si>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</si>
  <si>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</si>
  <si>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</si>
  <si>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</si>
  <si>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</si>
  <si>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</si>
  <si>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</si>
  <si>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</si>
  <si>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</si>
  <si>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</si>
  <si>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</si>
  <si>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</si>
  <si>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</si>
  <si>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</si>
  <si>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</si>
  <si>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</si>
  <si>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</si>
  <si>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</si>
  <si>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</si>
  <si>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</si>
  <si>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</si>
  <si>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</si>
  <si>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</si>
  <si>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</si>
  <si>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</si>
  <si>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</si>
  <si>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</si>
  <si>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</si>
  <si>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</si>
  <si>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</si>
  <si>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</si>
  <si>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</si>
  <si>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</si>
  <si>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</si>
  <si>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</si>
  <si>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</si>
  <si>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</si>
  <si>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</si>
  <si>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</si>
  <si>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</si>
  <si>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</si>
  <si>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</si>
  <si>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</si>
  <si>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</si>
  <si>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</si>
  <si>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</si>
  <si>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</si>
  <si>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</si>
  <si>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</si>
  <si>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</si>
  <si>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</si>
  <si>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</si>
  <si>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</si>
  <si>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</si>
  <si>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</si>
  <si>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</si>
  <si>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</si>
  <si>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</si>
  <si>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</si>
  <si>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</si>
  <si>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</si>
  <si>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</si>
  <si>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</si>
  <si>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</si>
  <si>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</si>
  <si>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</si>
  <si>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</si>
  <si>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</si>
  <si>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</si>
  <si>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</si>
  <si>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</si>
  <si>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</si>
  <si>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</si>
  <si>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</si>
  <si>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</si>
  <si>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</si>
  <si>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</si>
  <si>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</si>
  <si>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</si>
  <si>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</si>
  <si>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</si>
  <si>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</si>
  <si>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</si>
  <si>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</si>
  <si>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</si>
  <si>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</si>
  <si>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</si>
  <si>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</si>
  <si>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</si>
  <si>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</si>
  <si>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</si>
  <si>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</si>
  <si>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</si>
  <si>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</si>
  <si>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</si>
  <si>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</si>
  <si>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</si>
  <si>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</si>
  <si>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</si>
  <si>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</si>
  <si>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</si>
  <si>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</si>
  <si>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</si>
  <si>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</si>
  <si>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</si>
  <si>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</si>
  <si>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</si>
  <si>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</si>
  <si>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</si>
  <si>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</si>
  <si>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</si>
  <si>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</si>
  <si>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</si>
  <si>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</si>
  <si>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</si>
  <si>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</si>
  <si>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</si>
  <si>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</si>
  <si>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</si>
  <si>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</si>
  <si>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</si>
  <si>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</si>
  <si>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</si>
  <si>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</si>
  <si>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</si>
  <si>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</si>
  <si>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</si>
  <si>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</si>
  <si>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</si>
  <si>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</si>
  <si>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</si>
  <si>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</si>
  <si>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</si>
  <si>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</si>
  <si>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</si>
  <si>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</si>
  <si>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</si>
  <si>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</si>
  <si>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</si>
  <si>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</si>
  <si>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</si>
  <si>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</si>
  <si>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</si>
  <si>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</si>
  <si>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</si>
  <si>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</si>
  <si>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</si>
  <si>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</si>
  <si>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</si>
  <si>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</si>
  <si>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</si>
  <si>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</si>
  <si>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</si>
  <si>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</si>
  <si>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</si>
  <si>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</si>
  <si>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</si>
  <si>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</si>
  <si>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</si>
  <si>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</si>
  <si>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</si>
  <si>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</si>
  <si>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</si>
  <si>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</si>
  <si>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</si>
  <si>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</si>
  <si>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</si>
  <si>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</si>
  <si>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</si>
  <si>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</si>
  <si>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</si>
  <si>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</si>
  <si>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</si>
  <si>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</si>
  <si>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</si>
  <si>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</si>
  <si>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</si>
  <si>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</si>
  <si>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</si>
  <si>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</si>
  <si>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</si>
  <si>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</si>
  <si>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</si>
  <si>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</si>
  <si>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</si>
  <si>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</si>
  <si>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</si>
  <si>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</si>
  <si>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</si>
  <si>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</si>
  <si>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</si>
  <si>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</si>
  <si>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</si>
  <si>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</si>
  <si>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</si>
  <si>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</si>
  <si>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</si>
  <si>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</si>
  <si>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</si>
  <si>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</si>
  <si>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</si>
  <si>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</si>
  <si>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</si>
  <si>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</si>
  <si>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</si>
  <si>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</si>
  <si>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</si>
  <si>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</si>
  <si>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</si>
  <si>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</si>
  <si>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</si>
  <si>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</si>
  <si>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</si>
  <si>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</si>
  <si>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</si>
  <si>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</si>
  <si>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</si>
  <si>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</si>
  <si>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</si>
  <si>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</si>
  <si>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</si>
  <si>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</si>
  <si>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</si>
  <si>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</si>
  <si>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</si>
  <si>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</si>
  <si>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</si>
  <si>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</si>
  <si>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</si>
  <si>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</si>
  <si>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</si>
  <si>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</si>
  <si>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</si>
  <si>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</si>
  <si>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</si>
  <si>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</si>
  <si>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</si>
  <si>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</si>
  <si>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</si>
  <si>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</si>
  <si>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</si>
  <si>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</si>
  <si>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</si>
  <si>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</si>
  <si>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</si>
  <si>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</si>
  <si>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</si>
  <si>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</si>
  <si>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</si>
  <si>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</si>
  <si>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</si>
  <si>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</si>
  <si>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</si>
  <si>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</si>
  <si>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</si>
  <si>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</si>
  <si>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</si>
  <si>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</si>
  <si>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</si>
  <si>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</si>
  <si>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</si>
  <si>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</si>
  <si>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</si>
  <si>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</si>
  <si>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</si>
  <si>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</si>
  <si>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</si>
  <si>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</si>
  <si>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</si>
  <si>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</si>
  <si>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</si>
  <si>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</si>
  <si>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</si>
  <si>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</si>
  <si>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</si>
  <si>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</si>
  <si>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</si>
  <si>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</si>
  <si>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</si>
  <si>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</si>
  <si>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</si>
  <si>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</si>
  <si>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</si>
  <si>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</si>
  <si>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</si>
  <si>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</si>
  <si>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</si>
  <si>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</si>
  <si>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</si>
  <si>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</si>
  <si>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</si>
  <si>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</si>
  <si>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</si>
  <si>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</si>
  <si>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</si>
  <si>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</si>
  <si>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</si>
  <si>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</si>
  <si>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</si>
  <si>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</si>
  <si>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</si>
  <si>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</si>
  <si>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</si>
  <si>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</si>
  <si>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</si>
  <si>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</si>
  <si>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</si>
  <si>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</si>
  <si>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</si>
  <si>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</si>
  <si>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</si>
  <si>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</si>
  <si>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</si>
  <si>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</si>
  <si>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</si>
  <si>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</si>
  <si>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</si>
  <si>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</si>
  <si>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</si>
  <si>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</si>
  <si>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</si>
  <si>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</si>
  <si>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</si>
  <si>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</si>
  <si>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</si>
  <si>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</si>
  <si>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</si>
  <si>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</si>
  <si>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</si>
  <si>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</si>
  <si>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</si>
  <si>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</si>
  <si>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</si>
  <si>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</si>
  <si>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</si>
  <si>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</si>
  <si>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</si>
  <si>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</si>
  <si>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</si>
  <si>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</si>
  <si>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</si>
  <si>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</si>
  <si>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</si>
  <si>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</si>
  <si>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</si>
  <si>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</si>
  <si>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</si>
  <si>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</si>
  <si>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</si>
  <si>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</si>
  <si>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</si>
  <si>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</si>
  <si>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</si>
  <si>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</si>
  <si>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</si>
  <si>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</si>
  <si>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</si>
  <si>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</si>
  <si>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</si>
  <si>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</si>
  <si>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</si>
  <si>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</si>
  <si>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</si>
  <si>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</si>
  <si>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</si>
  <si>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</si>
  <si>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</si>
  <si>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</si>
  <si>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</si>
  <si>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</si>
  <si>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</si>
  <si>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</si>
  <si>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</si>
  <si>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</si>
  <si>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</si>
  <si>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</si>
  <si>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</si>
  <si>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</si>
  <si>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</si>
  <si>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</si>
  <si>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</si>
  <si>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</si>
  <si>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</si>
  <si>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</si>
  <si>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</si>
  <si>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</si>
  <si>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</si>
  <si>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</si>
  <si>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</si>
  <si>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</si>
  <si>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</si>
  <si>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</si>
  <si>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</si>
  <si>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</si>
  <si>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</si>
  <si>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</si>
  <si>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</si>
  <si>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</si>
  <si>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</si>
  <si>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</si>
  <si>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</si>
  <si>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</si>
  <si>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</si>
  <si>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</si>
  <si>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</si>
  <si>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</si>
  <si>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</si>
  <si>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</si>
  <si>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</si>
  <si>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</si>
  <si>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</si>
  <si>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</si>
  <si>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</si>
  <si>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</si>
  <si>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</si>
  <si>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</si>
  <si>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</si>
  <si>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</si>
  <si>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</si>
  <si>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</si>
  <si>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</si>
  <si>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</si>
  <si>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</si>
  <si>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</si>
  <si>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</si>
  <si>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</si>
  <si>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</si>
  <si>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</si>
  <si>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</si>
  <si>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</si>
  <si>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</si>
  <si>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</si>
  <si>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</si>
  <si>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</si>
  <si>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</si>
  <si>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</si>
  <si>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</si>
  <si>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</si>
  <si>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</si>
  <si>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</si>
  <si>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</si>
  <si>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</si>
  <si>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</si>
  <si>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</si>
  <si>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</si>
  <si>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</si>
  <si>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</si>
  <si>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</si>
  <si>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</si>
  <si>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</si>
  <si>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</si>
  <si>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</si>
  <si>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</si>
  <si>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</si>
  <si>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</si>
  <si>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</si>
  <si>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</si>
  <si>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</si>
  <si>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</si>
  <si>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</si>
  <si>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</si>
  <si>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</si>
  <si>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</si>
  <si>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</si>
  <si>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</si>
  <si>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</si>
  <si>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</si>
  <si>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</si>
  <si>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</si>
  <si>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</si>
  <si>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</si>
  <si>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</si>
  <si>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</si>
  <si>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</si>
  <si>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</si>
  <si>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</si>
  <si>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</si>
  <si>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</si>
  <si>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</si>
  <si>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</si>
  <si>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</si>
  <si>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</si>
  <si>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</si>
  <si>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</si>
  <si>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</si>
  <si>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</si>
  <si>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</si>
  <si>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</si>
  <si>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</si>
  <si>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</si>
  <si>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</si>
  <si>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</si>
  <si>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</si>
  <si>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</si>
  <si>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</si>
  <si>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</si>
  <si>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</si>
  <si>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</si>
  <si>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</si>
  <si>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</si>
  <si>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</si>
  <si>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</si>
  <si>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</si>
  <si>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</si>
  <si>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</si>
  <si>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</si>
  <si>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</si>
  <si>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</si>
  <si>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</si>
  <si>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</si>
  <si>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</si>
  <si>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</si>
  <si>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</si>
  <si>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</si>
  <si>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</si>
  <si>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</si>
  <si>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</si>
  <si>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</si>
  <si>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</si>
  <si>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</si>
  <si>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</si>
  <si>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</si>
  <si>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</si>
  <si>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</si>
  <si>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</si>
  <si>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</si>
  <si>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</si>
  <si>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</si>
  <si>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</si>
  <si>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</si>
  <si>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</si>
  <si>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</si>
  <si>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</si>
  <si>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</si>
  <si>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</si>
  <si>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</si>
  <si>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</si>
  <si>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</si>
  <si>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</si>
  <si>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</si>
  <si>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</si>
  <si>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</si>
  <si>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</si>
  <si>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</si>
  <si>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</si>
  <si>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</si>
  <si>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</si>
  <si>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</si>
  <si>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</si>
  <si>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</si>
  <si>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</si>
  <si>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</si>
  <si>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</si>
  <si>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</si>
  <si>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</si>
  <si>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</si>
  <si>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</si>
  <si>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</si>
  <si>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</si>
  <si>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</si>
  <si>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</si>
  <si>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</si>
  <si>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</si>
  <si>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</si>
  <si>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</si>
  <si>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</si>
  <si>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</si>
  <si>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</si>
  <si>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</si>
  <si>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</si>
  <si>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</si>
  <si>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</si>
  <si>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</si>
  <si>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</si>
  <si>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</si>
  <si>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</si>
  <si>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</si>
  <si>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</si>
  <si>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</si>
  <si>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</si>
  <si>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</si>
  <si>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</si>
  <si>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</si>
  <si>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</si>
  <si>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</si>
  <si>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</si>
  <si>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</si>
  <si>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</si>
  <si>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</si>
  <si>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</si>
  <si>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</si>
  <si>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</si>
  <si>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</si>
  <si>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</si>
  <si>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</si>
  <si>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</si>
  <si>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</si>
  <si>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</si>
  <si>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</si>
  <si>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</si>
  <si>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</si>
  <si>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</si>
  <si>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</si>
  <si>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</si>
  <si>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</si>
  <si>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</si>
  <si>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</si>
  <si>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</si>
  <si>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</si>
  <si>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</si>
  <si>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</si>
  <si>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</si>
  <si>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</si>
  <si>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</si>
  <si>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</si>
  <si>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</si>
  <si>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</si>
  <si>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</si>
  <si>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</si>
  <si>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</si>
  <si>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</si>
  <si>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</si>
  <si>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</si>
  <si>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</si>
  <si>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</si>
  <si>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</si>
  <si>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</si>
  <si>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</si>
  <si>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</si>
  <si>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</si>
  <si>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</si>
  <si>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</si>
  <si>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</si>
  <si>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</si>
  <si>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</si>
  <si>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</si>
  <si>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</si>
  <si>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</si>
  <si>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</si>
  <si>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</si>
  <si>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</si>
  <si>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</si>
  <si>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</si>
  <si>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</si>
  <si>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</si>
  <si>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</si>
  <si>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</si>
  <si>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</si>
  <si>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</si>
  <si>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</si>
  <si>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</si>
  <si>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</si>
  <si>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</si>
  <si>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</si>
  <si>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</si>
  <si>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</si>
  <si>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</si>
  <si>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</si>
  <si>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</si>
  <si>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</si>
  <si>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</si>
  <si>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</si>
  <si>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</si>
  <si>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</si>
  <si>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</si>
  <si>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</si>
  <si>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</si>
  <si>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</si>
  <si>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</si>
  <si>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</si>
  <si>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</si>
  <si>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</si>
  <si>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</si>
  <si>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</si>
  <si>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</si>
  <si>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</si>
  <si>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</si>
  <si>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</si>
  <si>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</si>
  <si>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</si>
  <si>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</si>
  <si>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</si>
  <si>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</si>
  <si>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</si>
  <si>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</si>
  <si>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</si>
  <si>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</si>
  <si>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</si>
  <si>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</si>
  <si>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</si>
  <si>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</si>
  <si>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</si>
  <si>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</si>
  <si>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</si>
  <si>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</si>
  <si>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</si>
  <si>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</si>
  <si>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</si>
  <si>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</si>
  <si>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</si>
  <si>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</si>
  <si>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</si>
  <si>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</si>
  <si>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</si>
  <si>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</si>
  <si>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</si>
  <si>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</si>
  <si>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</si>
  <si>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</si>
  <si>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</si>
  <si>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</si>
  <si>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</si>
  <si>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</si>
  <si>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</si>
  <si>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</si>
  <si>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</si>
  <si>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</si>
  <si>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</si>
  <si>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</si>
  <si>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</si>
  <si>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</si>
  <si>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</si>
  <si>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</si>
  <si>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</si>
  <si>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</si>
  <si>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</si>
  <si>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</si>
  <si>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</si>
  <si>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</si>
  <si>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</si>
  <si>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</si>
  <si>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</si>
  <si>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</si>
  <si>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</si>
  <si>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</si>
  <si>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</si>
  <si>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</si>
  <si>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</si>
  <si>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</si>
  <si>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</si>
  <si>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</si>
  <si>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</si>
  <si>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</si>
  <si>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</si>
  <si>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</si>
  <si>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</si>
  <si>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</si>
  <si>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</si>
  <si>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</si>
  <si>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</si>
  <si>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</si>
  <si>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</si>
  <si>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</si>
  <si>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</si>
  <si>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</si>
  <si>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</si>
  <si>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</si>
  <si>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</si>
  <si>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</si>
  <si>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</si>
  <si>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</si>
  <si>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</si>
  <si>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</si>
  <si>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</si>
  <si>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</si>
  <si>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</si>
  <si>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</si>
  <si>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</si>
  <si>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</si>
  <si>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</si>
  <si>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</si>
  <si>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</si>
  <si>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</si>
  <si>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</si>
  <si>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</si>
  <si>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</si>
  <si>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</si>
  <si>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</si>
  <si>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</si>
  <si>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</si>
  <si>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</si>
  <si>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</si>
  <si>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</si>
  <si>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</si>
  <si>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</si>
  <si>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</si>
  <si>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</si>
  <si>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</si>
  <si>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</si>
  <si>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</si>
  <si>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</si>
  <si>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</si>
  <si>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</si>
  <si>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</si>
  <si>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</si>
  <si>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</si>
  <si>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</si>
  <si>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</si>
  <si>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</si>
  <si>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</si>
  <si>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</si>
  <si>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</si>
  <si>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</si>
  <si>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</si>
  <si>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</si>
  <si>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</si>
  <si>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</si>
  <si>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</si>
  <si>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</si>
  <si>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</si>
  <si>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</si>
  <si>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</si>
  <si>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</si>
  <si>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</si>
  <si>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</si>
  <si>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</si>
  <si>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</si>
  <si>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</si>
  <si>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</si>
  <si>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</si>
  <si>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</si>
  <si>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</si>
  <si>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</si>
  <si>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</si>
  <si>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</si>
  <si>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</si>
  <si>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</si>
  <si>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</si>
  <si>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</si>
  <si>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</si>
  <si>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</si>
  <si>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</si>
  <si>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</si>
  <si>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</si>
  <si>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</si>
  <si>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</si>
  <si>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</si>
  <si>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</si>
  <si>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</si>
  <si>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</si>
  <si>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</si>
  <si>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</si>
  <si>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</si>
  <si>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</si>
  <si>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</si>
  <si>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</si>
  <si>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</si>
  <si>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</si>
  <si>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</si>
  <si>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</si>
  <si>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</si>
  <si>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</si>
  <si>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</si>
  <si>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</si>
  <si>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</si>
  <si>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</si>
  <si>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</si>
  <si>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</si>
  <si>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</si>
  <si>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</si>
  <si>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</si>
  <si>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</si>
  <si>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</si>
  <si>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</si>
  <si>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</si>
  <si>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</si>
  <si>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</si>
  <si>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</si>
  <si>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</si>
  <si>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</si>
  <si>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</si>
  <si>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</si>
  <si>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</si>
  <si>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</si>
  <si>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</si>
  <si>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</si>
  <si>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</si>
  <si>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</si>
  <si>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</si>
  <si>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</si>
  <si>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</si>
  <si>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</si>
  <si>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</si>
  <si>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</si>
  <si>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</si>
  <si>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</si>
  <si>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</si>
  <si>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</si>
  <si>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</si>
  <si>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</si>
  <si>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</si>
  <si>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</si>
  <si>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</si>
  <si>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</si>
  <si>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</si>
  <si>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</si>
  <si>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</si>
  <si>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</si>
  <si>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</si>
  <si>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</si>
  <si>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</si>
  <si>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</si>
  <si>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</si>
  <si>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</si>
  <si>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</si>
  <si>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</si>
  <si>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</si>
  <si>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</si>
  <si>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</si>
  <si>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</si>
  <si>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</si>
  <si>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</si>
  <si>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</si>
  <si>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</si>
  <si>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</si>
  <si>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</si>
  <si>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</si>
  <si>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</si>
  <si>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</si>
  <si>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</si>
  <si>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</si>
  <si>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</si>
  <si>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</si>
  <si>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</si>
  <si>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</si>
  <si>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</si>
  <si>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</si>
  <si>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</si>
  <si>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</si>
  <si>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</si>
  <si>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</si>
  <si>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</si>
  <si>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</si>
  <si>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</si>
  <si>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</si>
  <si>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</si>
  <si>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</si>
  <si>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</si>
  <si>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</si>
  <si>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</si>
  <si>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</si>
  <si>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</si>
  <si>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</si>
  <si>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</si>
  <si>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</si>
  <si>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</si>
  <si>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</si>
  <si>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</si>
  <si>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</si>
  <si>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</si>
  <si>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</si>
  <si>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</si>
  <si>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</si>
  <si>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</si>
  <si>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</si>
  <si>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</si>
  <si>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</si>
  <si>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</si>
  <si>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</si>
  <si>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</si>
  <si>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</si>
  <si>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</si>
  <si>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</si>
  <si>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</si>
  <si>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</si>
  <si>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</si>
  <si>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</si>
  <si>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</si>
  <si>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</si>
  <si>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</si>
  <si>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</si>
  <si>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</si>
  <si>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</si>
  <si>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</si>
  <si>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</si>
  <si>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</si>
  <si>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</si>
  <si>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</si>
  <si>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</si>
  <si>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</si>
  <si>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</si>
  <si>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</si>
  <si>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</si>
  <si>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</si>
  <si>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</si>
  <si>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</si>
  <si>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</si>
  <si>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</si>
  <si>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</si>
  <si>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</si>
  <si>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</si>
  <si>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</si>
  <si>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</si>
  <si>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</si>
  <si>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</si>
  <si>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</si>
  <si>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</si>
  <si>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</si>
  <si>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</si>
  <si>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</si>
  <si>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</si>
  <si>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</si>
  <si>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</si>
  <si>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</si>
  <si>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</si>
  <si>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</si>
  <si>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</si>
  <si>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</si>
  <si>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</si>
  <si>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</si>
  <si>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</si>
  <si>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</si>
  <si>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</si>
  <si>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</si>
  <si>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</si>
  <si>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</si>
  <si>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</si>
  <si>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</si>
  <si>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</si>
  <si>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</si>
  <si>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</si>
  <si>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</si>
  <si>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</si>
  <si>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</si>
  <si>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</si>
  <si>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</si>
  <si>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</si>
  <si>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</si>
  <si>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</si>
  <si>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</si>
  <si>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</si>
  <si>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</si>
  <si>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</si>
  <si>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</si>
  <si>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</si>
  <si>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</si>
  <si>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</si>
  <si>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</si>
  <si>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</si>
  <si>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</si>
  <si>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</si>
  <si>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</si>
  <si>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</si>
  <si>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</si>
  <si>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</si>
  <si>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</si>
  <si>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</si>
  <si>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</si>
  <si>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</si>
  <si>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</si>
  <si>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</si>
  <si>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</si>
  <si>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</si>
  <si>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</si>
  <si>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</si>
  <si>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</si>
  <si>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</si>
  <si>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</si>
  <si>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</si>
  <si>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</si>
  <si>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</si>
  <si>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</si>
  <si>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</si>
  <si>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</si>
  <si>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</si>
  <si>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</si>
  <si>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</si>
  <si>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</si>
  <si>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</si>
  <si>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</si>
  <si>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</si>
  <si>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</si>
  <si>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</si>
  <si>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</si>
  <si>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</si>
  <si>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</si>
  <si>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</si>
  <si>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</si>
  <si>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</si>
  <si>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</si>
  <si>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</si>
  <si>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</si>
  <si>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</si>
  <si>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</si>
  <si>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</si>
  <si>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</si>
  <si>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</si>
  <si>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</si>
  <si>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</si>
  <si>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</si>
  <si>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</si>
  <si>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</si>
  <si>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</si>
  <si>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</si>
  <si>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</si>
  <si>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</si>
  <si>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</si>
  <si>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</si>
  <si>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</si>
  <si>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</si>
  <si>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</si>
  <si>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</si>
  <si>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</si>
  <si>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</si>
  <si>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</si>
  <si>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</si>
  <si>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</si>
  <si>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</si>
  <si>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</si>
  <si>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</si>
  <si>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</si>
  <si>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</si>
  <si>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</si>
  <si>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</si>
  <si>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</si>
  <si>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</si>
  <si>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</si>
  <si>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</si>
  <si>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</si>
  <si>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</si>
  <si>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</si>
  <si>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</si>
  <si>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</si>
  <si>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</si>
  <si>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</si>
  <si>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</si>
  <si>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</si>
  <si>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</si>
  <si>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</si>
  <si>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</si>
  <si>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</si>
  <si>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</si>
  <si>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</si>
  <si>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</si>
  <si>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</si>
  <si>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</si>
  <si>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</si>
  <si>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</si>
  <si>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</si>
  <si>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</si>
  <si>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</si>
  <si>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</si>
  <si>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</si>
  <si>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</si>
  <si>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</si>
  <si>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</si>
  <si>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</si>
  <si>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</si>
  <si>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</si>
  <si>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</si>
  <si>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</si>
  <si>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</si>
  <si>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</si>
  <si>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</si>
  <si>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</si>
  <si>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</si>
  <si>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</si>
  <si>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</si>
  <si>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</si>
  <si>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</si>
  <si>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</si>
  <si>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</si>
  <si>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</si>
  <si>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</si>
  <si>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</si>
  <si>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</si>
  <si>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</si>
  <si>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</si>
  <si>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</si>
  <si>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</si>
  <si>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</si>
  <si>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</si>
  <si>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</si>
  <si>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</si>
  <si>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</si>
  <si>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</si>
  <si>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</si>
  <si>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</si>
  <si>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</si>
  <si>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</si>
  <si>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</si>
  <si>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</si>
  <si>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</si>
  <si>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</si>
  <si>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</si>
  <si>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</si>
  <si>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</si>
  <si>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</si>
  <si>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</si>
  <si>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</si>
  <si>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</si>
  <si>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</si>
  <si>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</si>
  <si>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</si>
  <si>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</si>
  <si>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</si>
  <si>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</si>
  <si>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</si>
  <si>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</si>
  <si>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</si>
  <si>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</si>
  <si>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</si>
  <si>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</si>
  <si>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</si>
  <si>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</si>
  <si>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</si>
  <si>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</si>
  <si>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</si>
  <si>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</si>
  <si>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</si>
  <si>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</si>
  <si>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</si>
  <si>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</si>
  <si>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</si>
  <si>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</si>
  <si>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</si>
  <si>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</si>
  <si>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</si>
  <si>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</si>
  <si>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</si>
  <si>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</si>
  <si>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</si>
  <si>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</si>
  <si>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</si>
  <si>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</si>
  <si>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</si>
  <si>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</si>
  <si>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</si>
  <si>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</si>
  <si>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</si>
  <si>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</si>
  <si>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</si>
  <si>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</si>
  <si>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</si>
  <si>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</si>
  <si>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</si>
  <si>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</si>
  <si>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</si>
  <si>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</si>
  <si>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</si>
  <si>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</si>
  <si>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</si>
  <si>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</si>
  <si>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</si>
  <si>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</si>
  <si>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</si>
  <si>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</si>
  <si>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</si>
  <si>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</si>
  <si>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</si>
  <si>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</si>
  <si>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</si>
  <si>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</si>
  <si>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</si>
  <si>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</si>
  <si>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</si>
  <si>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</si>
  <si>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</si>
  <si>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</si>
  <si>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</si>
  <si>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</si>
  <si>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</si>
  <si>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</si>
  <si>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</si>
  <si>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</si>
  <si>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</si>
  <si>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</si>
  <si>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</si>
  <si>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</si>
  <si>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</si>
  <si>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</si>
  <si>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</si>
  <si>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</si>
  <si>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</si>
  <si>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</si>
  <si>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</si>
  <si>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</si>
  <si>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</si>
  <si>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</si>
  <si>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</si>
  <si>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</si>
  <si>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</si>
  <si>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</si>
  <si>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</si>
  <si>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</si>
  <si>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</si>
  <si>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</si>
  <si>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</si>
  <si>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</si>
  <si>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</si>
  <si>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</si>
  <si>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</si>
  <si>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</si>
  <si>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</si>
  <si>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</si>
  <si>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</si>
  <si>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</si>
  <si>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</si>
  <si>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</si>
  <si>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</si>
  <si>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</si>
  <si>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</si>
  <si>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</si>
  <si>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</si>
  <si>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</si>
  <si>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</si>
  <si>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</si>
  <si>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</si>
  <si>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</si>
  <si>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</si>
  <si>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</si>
  <si>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</si>
  <si>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</si>
  <si>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</si>
  <si>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</si>
  <si>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</si>
  <si>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</si>
  <si>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</si>
  <si>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</si>
  <si>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</si>
  <si>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</si>
  <si>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</si>
  <si>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</si>
  <si>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</si>
  <si>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</si>
  <si>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</si>
  <si>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</si>
  <si>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</si>
  <si>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</si>
  <si>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</si>
  <si>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</si>
  <si>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</si>
  <si>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</si>
  <si>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</si>
  <si>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</si>
  <si>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</si>
  <si>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</si>
  <si>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</si>
  <si>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</si>
  <si>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</si>
  <si>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</si>
  <si>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</si>
  <si>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</si>
  <si>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</si>
  <si>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</si>
  <si>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</si>
  <si>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</si>
  <si>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</si>
  <si>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</si>
  <si>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</si>
  <si>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</si>
  <si>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</si>
  <si>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</si>
  <si>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</si>
  <si>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</si>
  <si>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</si>
  <si>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</si>
  <si>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</si>
  <si>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</si>
  <si>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</si>
  <si>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</si>
  <si>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</si>
  <si>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</si>
  <si>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</si>
  <si>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</si>
  <si>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</si>
  <si>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</si>
  <si>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</si>
  <si>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</si>
  <si>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</si>
  <si>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</si>
  <si>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</si>
  <si>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</si>
  <si>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</si>
  <si>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</si>
  <si>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</si>
  <si>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</si>
  <si>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</si>
  <si>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</si>
  <si>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</si>
  <si>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</si>
  <si>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</si>
  <si>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</si>
  <si>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</si>
  <si>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</si>
  <si>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</si>
  <si>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</si>
  <si>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</si>
  <si>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</si>
  <si>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</si>
  <si>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</si>
  <si>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</si>
  <si>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</si>
  <si>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</si>
  <si>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</si>
  <si>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</si>
  <si>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</si>
  <si>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</si>
  <si>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</si>
  <si>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</si>
  <si>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</si>
  <si>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</si>
  <si>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</si>
  <si>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</si>
  <si>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</si>
  <si>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</si>
  <si>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</si>
  <si>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</si>
  <si>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</si>
  <si>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</si>
  <si>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</si>
  <si>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</si>
  <si>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</si>
  <si>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</si>
  <si>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</si>
  <si>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</si>
  <si>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</si>
  <si>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</si>
  <si>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</si>
  <si>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</si>
  <si>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</si>
  <si>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</si>
  <si>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</si>
  <si>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</si>
  <si>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</si>
  <si>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</si>
  <si>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</si>
  <si>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</si>
  <si>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</si>
  <si>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</si>
  <si>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</si>
  <si>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</si>
  <si>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</si>
  <si>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</si>
  <si>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</si>
  <si>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</si>
  <si>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</si>
  <si>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</si>
  <si>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</si>
  <si>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</si>
  <si>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</si>
  <si>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</si>
  <si>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</si>
  <si>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</si>
  <si>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</si>
  <si>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</si>
  <si>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</si>
  <si>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</si>
  <si>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</si>
  <si>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</si>
  <si>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</si>
  <si>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</si>
  <si>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</si>
  <si>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</si>
  <si>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</si>
  <si>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</si>
  <si>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</si>
  <si>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</si>
  <si>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</si>
  <si>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</si>
  <si>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</si>
  <si>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</si>
  <si>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</si>
  <si>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</si>
  <si>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</si>
  <si>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</si>
  <si>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</si>
  <si>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</si>
  <si>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</si>
  <si>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</si>
  <si>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</si>
  <si>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</si>
  <si>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</si>
  <si>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</si>
  <si>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</si>
  <si>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</si>
  <si>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</si>
  <si>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</si>
  <si>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</si>
  <si>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</si>
  <si>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</si>
  <si>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</si>
  <si>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</si>
  <si>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</si>
  <si>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</si>
  <si>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</si>
  <si>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</si>
  <si>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</si>
  <si>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</si>
  <si>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</si>
  <si>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</si>
  <si>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</si>
  <si>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</si>
  <si>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</si>
  <si>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</si>
  <si>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</si>
  <si>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</si>
  <si>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</si>
  <si>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</si>
  <si>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</si>
  <si>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</si>
  <si>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</si>
  <si>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</si>
  <si>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</si>
  <si>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</si>
  <si>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</si>
  <si>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</si>
  <si>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</si>
  <si>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</si>
  <si>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</si>
  <si>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</si>
  <si>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</si>
  <si>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</si>
  <si>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</si>
  <si>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</si>
  <si>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</si>
  <si>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</si>
  <si>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</si>
  <si>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</si>
  <si>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</si>
  <si>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</si>
  <si>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</si>
  <si>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</si>
  <si>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</si>
  <si>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</si>
  <si>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</si>
  <si>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</si>
  <si>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</si>
  <si>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</si>
  <si>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</si>
  <si>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</si>
  <si>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</si>
  <si>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</si>
  <si>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</si>
  <si>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</si>
  <si>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</si>
  <si>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</si>
  <si>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</si>
  <si>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</si>
  <si>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</si>
  <si>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</si>
  <si>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</si>
  <si>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</si>
  <si>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</si>
  <si>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</si>
  <si>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</si>
  <si>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</si>
  <si>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</si>
  <si>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</si>
  <si>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</si>
  <si>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</si>
  <si>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</si>
  <si>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</si>
  <si>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</si>
  <si>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</si>
  <si>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</si>
  <si>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</si>
  <si>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</si>
  <si>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</si>
  <si>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</si>
  <si>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</si>
  <si>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</si>
  <si>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</si>
  <si>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</si>
  <si>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</si>
  <si>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</si>
  <si>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</si>
  <si>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</si>
  <si>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</si>
  <si>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</si>
  <si>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</si>
  <si>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</si>
  <si>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</si>
  <si>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</si>
  <si>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</si>
  <si>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</si>
  <si>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</si>
  <si>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</si>
  <si>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</si>
  <si>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</si>
  <si>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</si>
  <si>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</si>
  <si>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</si>
  <si>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</si>
  <si>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</si>
  <si>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</si>
  <si>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</si>
  <si>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</si>
  <si>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</si>
  <si>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</si>
  <si>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</si>
  <si>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</si>
  <si>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</si>
  <si>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</si>
  <si>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</si>
  <si>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</si>
  <si>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</si>
  <si>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</si>
  <si>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</si>
  <si>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</si>
  <si>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</si>
  <si>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</si>
  <si>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</si>
  <si>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</si>
  <si>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</si>
  <si>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</si>
  <si>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</si>
  <si>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</si>
  <si>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</si>
  <si>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</si>
  <si>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</si>
  <si>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</si>
  <si>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</si>
  <si>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</si>
  <si>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</si>
  <si>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</si>
  <si>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</si>
  <si>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</si>
  <si>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</si>
  <si>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</si>
  <si>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</si>
  <si>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</si>
  <si>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</si>
  <si>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</si>
  <si>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</si>
  <si>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</si>
  <si>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</si>
  <si>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</si>
  <si>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</si>
  <si>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</si>
  <si>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</si>
  <si>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</si>
  <si>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</si>
  <si>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</si>
  <si>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</si>
  <si>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</si>
  <si>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</si>
  <si>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</si>
  <si>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</si>
  <si>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</si>
  <si>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</si>
  <si>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</si>
  <si>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</si>
  <si>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</si>
  <si>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</si>
  <si>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</si>
  <si>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</si>
  <si>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</si>
  <si>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</si>
  <si>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</si>
  <si>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</si>
  <si>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</si>
  <si>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</si>
  <si>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</si>
  <si>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</si>
  <si>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</si>
  <si>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</si>
  <si>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</si>
  <si>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</si>
  <si>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</si>
  <si>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</si>
  <si>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</si>
  <si>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</si>
  <si>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</si>
  <si>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</si>
  <si>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</si>
  <si>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</si>
  <si>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</si>
  <si>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</si>
  <si>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</si>
  <si>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</si>
  <si>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</si>
  <si>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</si>
  <si>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</si>
  <si>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</si>
  <si>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</si>
  <si>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</si>
  <si>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</si>
  <si>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</si>
  <si>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</si>
  <si>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</si>
  <si>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</si>
  <si>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</si>
  <si>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</si>
  <si>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</si>
  <si>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</si>
  <si>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</si>
  <si>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</si>
  <si>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</si>
  <si>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</si>
  <si>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</si>
  <si>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</si>
  <si>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</si>
  <si>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</si>
  <si>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</si>
  <si>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</si>
  <si>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</si>
  <si>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</si>
  <si>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</si>
  <si>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</si>
  <si>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</si>
  <si>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</si>
  <si>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</si>
  <si>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</si>
  <si>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</si>
  <si>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</si>
  <si>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</si>
  <si>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</si>
  <si>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</si>
  <si>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</si>
  <si>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</si>
  <si>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</si>
  <si>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</si>
  <si>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</si>
  <si>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</si>
  <si>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</si>
  <si>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</si>
  <si>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</si>
  <si>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</si>
  <si>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</si>
  <si>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</si>
  <si>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</si>
  <si>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</si>
  <si>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</si>
  <si>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</si>
  <si>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</si>
  <si>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</si>
  <si>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</si>
  <si>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</si>
  <si>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</si>
  <si>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</si>
  <si>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</si>
  <si>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</si>
  <si>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</si>
  <si>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</si>
  <si>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</si>
  <si>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</si>
  <si>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</si>
  <si>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</si>
  <si>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</si>
  <si>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</si>
  <si>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</si>
  <si>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</si>
  <si>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</si>
  <si>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</si>
  <si>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</si>
  <si>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</si>
  <si>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</si>
  <si>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</si>
  <si>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</si>
  <si>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</si>
  <si>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</si>
  <si>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</si>
  <si>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</si>
  <si>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</si>
  <si>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</si>
  <si>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</si>
  <si>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</si>
  <si>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</si>
  <si>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</si>
  <si>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</si>
  <si>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</si>
  <si>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</si>
  <si>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</si>
  <si>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</si>
  <si>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</si>
  <si>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</si>
  <si>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</si>
  <si>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</si>
  <si>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</si>
  <si>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</si>
  <si>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</si>
  <si>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</si>
  <si>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</si>
  <si>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</si>
  <si>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</si>
  <si>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</si>
  <si>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</si>
  <si>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</si>
  <si>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</si>
  <si>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</si>
  <si>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</si>
  <si>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</si>
  <si>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</si>
  <si>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</si>
  <si>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</si>
  <si>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</si>
  <si>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</si>
  <si>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</si>
  <si>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</si>
  <si>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</si>
  <si>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</si>
  <si>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</si>
  <si>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</si>
  <si>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</si>
  <si>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</si>
  <si>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</si>
  <si>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</si>
  <si>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</si>
  <si>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</si>
  <si>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</si>
  <si>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</si>
  <si>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</si>
  <si>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</si>
  <si>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</si>
  <si>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</si>
  <si>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</si>
  <si>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</si>
  <si>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</si>
  <si>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</si>
  <si>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</si>
  <si>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</si>
  <si>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</si>
  <si>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</si>
  <si>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</si>
  <si>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</si>
  <si>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</si>
  <si>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</si>
  <si>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</si>
  <si>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</si>
  <si>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</si>
  <si>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</si>
  <si>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</si>
  <si>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</si>
  <si>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</si>
  <si>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</si>
  <si>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</si>
  <si>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</si>
  <si>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</si>
  <si>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</si>
  <si>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</si>
  <si>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</si>
  <si>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</si>
  <si>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</si>
  <si>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</si>
  <si>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</si>
  <si>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</si>
  <si>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</si>
  <si>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</si>
  <si>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</si>
  <si>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</si>
  <si>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</si>
  <si>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</si>
  <si>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</si>
  <si>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</si>
  <si>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</si>
  <si>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</si>
  <si>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</si>
  <si>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</si>
  <si>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</si>
  <si>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</si>
  <si>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</si>
  <si>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</si>
  <si>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</si>
  <si>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</si>
  <si>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</si>
  <si>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</si>
  <si>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</si>
  <si>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</si>
  <si>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</si>
  <si>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</si>
  <si>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</si>
  <si>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</si>
  <si>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</si>
  <si>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</si>
  <si>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</si>
  <si>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</si>
  <si>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</si>
  <si>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</si>
  <si>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</si>
  <si>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</si>
  <si>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</si>
  <si>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</si>
  <si>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</si>
  <si>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</si>
  <si>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</si>
  <si>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</si>
  <si>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</si>
  <si>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</si>
  <si>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</si>
  <si>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</si>
  <si>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</si>
  <si>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</si>
  <si>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</si>
  <si>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</si>
  <si>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</si>
  <si>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</si>
  <si>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</si>
  <si>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</si>
  <si>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</si>
  <si>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</si>
  <si>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</si>
  <si>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</si>
  <si>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</si>
  <si>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</si>
  <si>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</si>
  <si>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</si>
  <si>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</si>
  <si>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</si>
  <si>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</si>
  <si>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</si>
  <si>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</si>
  <si>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</si>
  <si>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</si>
  <si>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</si>
  <si>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</si>
  <si>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</si>
  <si>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</si>
  <si>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</si>
  <si>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</si>
  <si>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</si>
  <si>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</si>
  <si>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</si>
  <si>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</si>
  <si>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</si>
  <si>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</si>
  <si>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</si>
  <si>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</si>
  <si>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</si>
  <si>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</si>
  <si>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</si>
  <si>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</si>
  <si>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</si>
  <si>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</si>
  <si>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</si>
  <si>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</si>
  <si>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</si>
  <si>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</si>
  <si>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</si>
  <si>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</si>
  <si>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</si>
  <si>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</si>
  <si>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</si>
  <si>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</si>
  <si>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</si>
  <si>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</si>
  <si>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</si>
  <si>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</si>
  <si>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</si>
  <si>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</si>
  <si>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</si>
  <si>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</si>
  <si>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</si>
  <si>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</si>
  <si>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</si>
  <si>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</si>
  <si>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</si>
  <si>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</si>
  <si>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</si>
  <si>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</si>
  <si>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</si>
  <si>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</si>
  <si>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</si>
  <si>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</si>
  <si>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</si>
  <si>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</si>
  <si>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</si>
  <si>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</si>
  <si>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</si>
  <si>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</si>
  <si>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</si>
  <si>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</si>
  <si>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</si>
  <si>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</si>
  <si>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</si>
  <si>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</si>
  <si>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</si>
  <si>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</si>
  <si>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</si>
  <si>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</si>
  <si>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</si>
  <si>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</si>
  <si>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</si>
  <si>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</si>
  <si>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</si>
  <si>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</si>
  <si>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</si>
  <si>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</si>
  <si>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</si>
  <si>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</si>
  <si>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</si>
  <si>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</si>
  <si>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</si>
  <si>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</si>
  <si>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</si>
  <si>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</si>
  <si>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</si>
  <si>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</si>
  <si>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</si>
  <si>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</si>
  <si>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</si>
  <si>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</si>
  <si>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</si>
  <si>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</si>
  <si>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</si>
  <si>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</si>
  <si>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</si>
  <si>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</si>
  <si>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</si>
  <si>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</si>
  <si>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</si>
  <si>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</si>
  <si>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</si>
  <si>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</si>
  <si>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</si>
  <si>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</si>
  <si>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</si>
  <si>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</si>
  <si>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</si>
  <si>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</si>
  <si>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</si>
  <si>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</si>
  <si>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</si>
  <si>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</si>
  <si>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</si>
  <si>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</si>
  <si>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</si>
  <si>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</si>
  <si>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</si>
  <si>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</si>
  <si>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</si>
  <si>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</si>
  <si>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</si>
  <si>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</si>
  <si>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</si>
  <si>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</si>
  <si>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</si>
  <si>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</si>
  <si>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</si>
  <si>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</si>
  <si>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</si>
  <si>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</si>
  <si>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</si>
  <si>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</si>
  <si>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</si>
  <si>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</si>
  <si>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</si>
  <si>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</si>
  <si>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</si>
  <si>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</si>
  <si>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</si>
  <si>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</si>
  <si>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</si>
  <si>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</si>
  <si>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</si>
  <si>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</si>
  <si>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</si>
  <si>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</si>
  <si>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</si>
  <si>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</si>
  <si>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</si>
  <si>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</si>
  <si>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</si>
  <si>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</si>
  <si>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</si>
  <si>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</si>
  <si>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</si>
  <si>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</si>
  <si>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</si>
  <si>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</si>
  <si>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</si>
  <si>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</si>
  <si>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</si>
  <si>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</si>
  <si>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</si>
  <si>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</si>
  <si>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</si>
  <si>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</si>
  <si>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</si>
  <si>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</si>
  <si>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</si>
  <si>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</si>
  <si>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</si>
  <si>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</si>
  <si>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</si>
  <si>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</si>
  <si>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</si>
  <si>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</si>
  <si>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</si>
  <si>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</si>
  <si>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</si>
  <si>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</si>
  <si>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</si>
  <si>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</si>
  <si>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</si>
  <si>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</si>
  <si>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</si>
  <si>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</si>
  <si>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</si>
  <si>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</si>
  <si>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</si>
  <si>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</si>
  <si>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</si>
  <si>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</si>
  <si>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</si>
  <si>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</si>
  <si>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</si>
  <si>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</si>
  <si>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</si>
  <si>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</si>
  <si>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</si>
  <si>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</si>
  <si>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</si>
  <si>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</si>
  <si>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</si>
  <si>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</si>
  <si>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</si>
  <si>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</si>
  <si>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</si>
  <si>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</si>
  <si>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</si>
  <si>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</si>
  <si>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</si>
  <si>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</si>
  <si>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</si>
  <si>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</si>
  <si>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</si>
  <si>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</si>
  <si>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</si>
  <si>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</si>
  <si>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</si>
  <si>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</si>
  <si>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</si>
  <si>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</si>
  <si>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</si>
  <si>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</si>
  <si>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</si>
  <si>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</si>
  <si>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</si>
  <si>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</si>
  <si>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</si>
  <si>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</si>
  <si>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</si>
  <si>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</si>
  <si>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</si>
  <si>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</si>
  <si>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</si>
  <si>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</si>
  <si>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</si>
  <si>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</si>
  <si>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</si>
  <si>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</si>
  <si>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</si>
  <si>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</si>
  <si>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</si>
  <si>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</si>
  <si>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</si>
  <si>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</si>
  <si>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</si>
  <si>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</si>
  <si>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</si>
  <si>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</si>
  <si>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</si>
  <si>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</si>
  <si>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</si>
  <si>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</si>
  <si>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</si>
  <si>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</si>
  <si>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</si>
  <si>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</si>
  <si>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</si>
  <si>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</si>
  <si>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</si>
  <si>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</si>
  <si>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</si>
  <si>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</si>
  <si>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</si>
  <si>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</si>
  <si>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</si>
  <si>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</si>
  <si>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</si>
  <si>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</si>
  <si>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</si>
  <si>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</si>
  <si>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</si>
  <si>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</si>
  <si>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</si>
  <si>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</si>
  <si>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</si>
  <si>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</si>
  <si>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</si>
  <si>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</si>
  <si>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</si>
  <si>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</si>
  <si>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</si>
  <si>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</si>
  <si>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</si>
  <si>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</si>
  <si>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</si>
  <si>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</si>
  <si>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</si>
  <si>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</si>
  <si>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</si>
  <si>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</si>
  <si>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</si>
  <si>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</si>
  <si>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</si>
  <si>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</si>
  <si>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</si>
  <si>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</si>
  <si>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</si>
  <si>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</si>
  <si>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</si>
  <si>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</si>
  <si>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</si>
  <si>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</si>
  <si>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</si>
  <si>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</si>
  <si>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</si>
  <si>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</si>
  <si>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</si>
  <si>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</si>
  <si>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</si>
  <si>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</si>
  <si>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</si>
  <si>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</si>
  <si>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</si>
  <si>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</si>
  <si>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</si>
  <si>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</si>
  <si>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</si>
  <si>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</si>
  <si>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</si>
  <si>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</si>
  <si>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</si>
  <si>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</si>
  <si>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</si>
  <si>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</si>
  <si>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</si>
  <si>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</si>
  <si>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</si>
  <si>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</si>
  <si>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</si>
  <si>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</si>
  <si>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</si>
  <si>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</si>
  <si>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</si>
  <si>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</si>
  <si>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</si>
  <si>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</si>
  <si>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</si>
  <si>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</si>
  <si>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</si>
  <si>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</si>
  <si>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</si>
  <si>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</si>
  <si>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</si>
  <si>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</si>
  <si>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</si>
  <si>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</si>
  <si>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</si>
  <si>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</si>
  <si>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</si>
  <si>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</si>
  <si>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</si>
  <si>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</si>
  <si>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</si>
  <si>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</si>
  <si>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</si>
  <si>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</si>
  <si>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</si>
  <si>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</si>
  <si>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</si>
  <si>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</si>
  <si>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</si>
  <si>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</si>
  <si>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</si>
  <si>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</si>
  <si>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</si>
  <si>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</si>
  <si>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</si>
  <si>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</si>
  <si>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</si>
  <si>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</si>
  <si>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</si>
  <si>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</si>
  <si>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</si>
  <si>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</si>
  <si>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</si>
  <si>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</si>
  <si>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</si>
  <si>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</si>
  <si>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</si>
  <si>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</si>
  <si>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</si>
  <si>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</si>
  <si>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</si>
  <si>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</si>
  <si>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</si>
  <si>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</si>
  <si>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</si>
  <si>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</si>
  <si>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</si>
  <si>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</si>
  <si>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</si>
  <si>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</si>
  <si>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</si>
  <si>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</si>
  <si>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</si>
  <si>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</si>
  <si>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</si>
  <si>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</si>
  <si>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</si>
  <si>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</si>
  <si>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</si>
  <si>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</si>
  <si>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</si>
  <si>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</si>
  <si>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</si>
  <si>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</si>
  <si>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</si>
  <si>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</si>
  <si>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</si>
  <si>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</si>
  <si>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</si>
  <si>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</si>
  <si>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</si>
  <si>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</si>
  <si>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</si>
  <si>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</si>
  <si>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</si>
  <si>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</si>
  <si>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</si>
  <si>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</si>
  <si>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</si>
  <si>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</si>
  <si>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</si>
  <si>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</si>
  <si>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</si>
  <si>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</si>
  <si>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</si>
  <si>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</si>
  <si>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</si>
  <si>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</si>
  <si>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</si>
  <si>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</si>
  <si>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</si>
  <si>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</si>
  <si>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</si>
  <si>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</si>
  <si>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</si>
  <si>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</si>
  <si>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</si>
  <si>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</si>
  <si>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</si>
  <si>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</si>
  <si>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</si>
  <si>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</si>
  <si>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</si>
  <si>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</si>
  <si>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</si>
  <si>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</si>
  <si>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</si>
  <si>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</si>
  <si>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</si>
  <si>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</si>
  <si>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</si>
  <si>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</si>
  <si>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</si>
  <si>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</si>
  <si>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</si>
  <si>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</si>
  <si>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</si>
  <si>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</si>
  <si>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</si>
  <si>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</si>
  <si>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</si>
  <si>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</si>
  <si>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</si>
  <si>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</si>
  <si>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</si>
  <si>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</si>
  <si>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</si>
  <si>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</si>
  <si>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</si>
  <si>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</si>
  <si>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</si>
  <si>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</si>
  <si>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</si>
  <si>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</si>
  <si>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</si>
  <si>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</si>
  <si>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</si>
  <si>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</si>
  <si>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</si>
  <si>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</si>
  <si>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</si>
  <si>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</si>
  <si>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</si>
  <si>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</si>
  <si>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</si>
  <si>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</si>
  <si>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</si>
  <si>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</si>
  <si>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</si>
  <si>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</si>
  <si>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</si>
  <si>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</si>
  <si>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</si>
  <si>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</si>
  <si>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</si>
  <si>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</si>
  <si>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</si>
  <si>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</si>
  <si>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</si>
  <si>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</si>
  <si>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</si>
  <si>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</si>
  <si>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</si>
  <si>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</si>
  <si>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</si>
  <si>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</si>
  <si>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</si>
  <si>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</si>
  <si>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</si>
  <si>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</si>
  <si>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</si>
  <si>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</si>
  <si>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</si>
  <si>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</si>
  <si>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</si>
  <si>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</si>
  <si>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</si>
  <si>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</si>
  <si>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</si>
  <si>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</si>
  <si>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</si>
  <si>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</si>
  <si>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</si>
  <si>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</si>
  <si>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</si>
  <si>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</si>
  <si>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</si>
  <si>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</si>
  <si>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</si>
  <si>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</si>
  <si>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</si>
  <si>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</si>
  <si>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</si>
  <si>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</si>
  <si>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</si>
  <si>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</si>
  <si>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</si>
  <si>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</si>
  <si>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</si>
  <si>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</si>
  <si>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</si>
  <si>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</si>
  <si>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</si>
  <si>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</si>
  <si>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</si>
  <si>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</si>
  <si>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</si>
  <si>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</si>
  <si>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</si>
  <si>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</si>
  <si>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</si>
  <si>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</si>
  <si>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</si>
  <si>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</si>
  <si>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</si>
  <si>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</si>
  <si>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</si>
  <si>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</si>
  <si>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</si>
  <si>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</si>
  <si>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</si>
  <si>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</si>
  <si>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</si>
  <si>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</si>
  <si>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</si>
  <si>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</si>
  <si>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</si>
  <si>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</si>
  <si>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</si>
  <si>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</si>
  <si>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</si>
  <si>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</si>
  <si>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</si>
  <si>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</si>
  <si>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</si>
  <si>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</si>
  <si>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</si>
  <si>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</si>
  <si>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</si>
  <si>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</si>
  <si>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</si>
  <si>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</si>
  <si>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</si>
  <si>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</si>
  <si>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</si>
  <si>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</si>
  <si>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</si>
  <si>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</si>
  <si>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</si>
  <si>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</si>
  <si>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</si>
  <si>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</si>
  <si>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</si>
  <si>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</si>
  <si>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</si>
  <si>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</si>
  <si>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</si>
  <si>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</si>
  <si>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</si>
  <si>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</si>
  <si>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</si>
  <si>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</si>
  <si>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</si>
  <si>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</si>
  <si>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</si>
  <si>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</si>
  <si>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</si>
  <si>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</si>
  <si>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</si>
  <si>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</si>
  <si>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</si>
  <si>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</si>
  <si>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</si>
  <si>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</si>
  <si>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</si>
  <si>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</si>
  <si>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</si>
  <si>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</si>
  <si>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</si>
  <si>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</si>
  <si>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</si>
  <si>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</si>
  <si>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</si>
  <si>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</si>
  <si>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</si>
  <si>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</si>
  <si>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</si>
  <si>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</si>
  <si>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</si>
  <si>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</si>
  <si>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</si>
  <si>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</si>
  <si>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</si>
  <si>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</si>
  <si>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</si>
  <si>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</si>
  <si>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</si>
  <si>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</si>
  <si>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</si>
  <si>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</si>
  <si>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</si>
  <si>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</si>
  <si>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</si>
  <si>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</si>
  <si>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</si>
  <si>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</si>
  <si>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</si>
  <si>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</si>
  <si>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</si>
  <si>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</si>
  <si>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</si>
  <si>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</si>
  <si>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</si>
  <si>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</si>
  <si>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</si>
  <si>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</si>
  <si>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</si>
  <si>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</si>
  <si>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</si>
  <si>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</si>
  <si>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</si>
  <si>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</si>
  <si>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</si>
  <si>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</si>
  <si>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</si>
  <si>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</si>
  <si>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</si>
  <si>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</si>
  <si>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</si>
  <si>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</si>
  <si>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</si>
  <si>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</si>
  <si>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</si>
  <si>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</si>
  <si>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</si>
  <si>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</si>
  <si>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</si>
  <si>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</si>
  <si>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</si>
  <si>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</si>
  <si>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</si>
  <si>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</si>
  <si>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</si>
  <si>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</si>
  <si>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</si>
  <si>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</si>
  <si>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</si>
  <si>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</si>
  <si>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</si>
  <si>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</si>
  <si>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</si>
  <si>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</si>
  <si>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</si>
  <si>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</si>
  <si>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</si>
  <si>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</si>
  <si>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</si>
  <si>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</si>
  <si>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</si>
  <si>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</si>
  <si>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</si>
  <si>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</si>
  <si>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</si>
  <si>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</si>
  <si>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</si>
  <si>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</si>
  <si>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</si>
  <si>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</si>
  <si>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</si>
  <si>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</si>
  <si>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</si>
  <si>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</si>
  <si>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</si>
  <si>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</si>
  <si>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</si>
  <si>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</si>
  <si>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</si>
  <si>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</si>
  <si>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</si>
  <si>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</si>
  <si>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</si>
  <si>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</si>
  <si>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</si>
  <si>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</si>
  <si>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</si>
  <si>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</si>
  <si>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</si>
  <si>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</si>
  <si>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</si>
  <si>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</si>
  <si>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</si>
  <si>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</si>
  <si>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</si>
  <si>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</si>
  <si>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</si>
  <si>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</si>
  <si>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</si>
  <si>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</si>
  <si>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</si>
  <si>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</si>
  <si>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</si>
  <si>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</si>
  <si>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</si>
  <si>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</si>
  <si>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</si>
  <si>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</si>
  <si>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</si>
  <si>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</si>
  <si>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</si>
  <si>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</si>
  <si>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</si>
  <si>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</si>
  <si>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</si>
  <si>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</si>
  <si>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</si>
  <si>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</si>
  <si>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</si>
  <si>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</si>
  <si>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</si>
  <si>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</si>
  <si>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</si>
  <si>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</si>
  <si>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</si>
  <si>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</si>
  <si>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</si>
  <si>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</si>
  <si>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</si>
  <si>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</si>
  <si>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</si>
  <si>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</si>
  <si>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</si>
  <si>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</si>
  <si>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</si>
  <si>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</si>
  <si>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</si>
  <si>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</si>
  <si>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</si>
  <si>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</si>
  <si>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</si>
  <si>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</si>
  <si>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</si>
  <si>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</si>
  <si>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</si>
  <si>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</si>
  <si>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</si>
  <si>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</si>
  <si>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</si>
  <si>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</si>
  <si>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</si>
  <si>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</si>
  <si>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</si>
  <si>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</si>
  <si>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</si>
  <si>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</si>
  <si>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</si>
  <si>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</si>
  <si>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</si>
  <si>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</si>
  <si>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</si>
  <si>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</si>
  <si>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</si>
  <si>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</si>
  <si>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</si>
  <si>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</si>
  <si>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</si>
  <si>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</si>
  <si>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</si>
  <si>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</si>
  <si>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</si>
  <si>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</si>
  <si>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</si>
  <si>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</si>
  <si>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</si>
  <si>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</si>
  <si>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</si>
  <si>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</si>
  <si>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</si>
  <si>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</si>
  <si>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</si>
  <si>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</si>
  <si>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</si>
  <si>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</si>
  <si>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</si>
  <si>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</si>
  <si>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</si>
  <si>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</si>
  <si>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</si>
  <si>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</si>
  <si>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</si>
  <si>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</si>
  <si>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</si>
  <si>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</si>
  <si>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</si>
  <si>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</si>
  <si>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</si>
  <si>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</si>
  <si>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</si>
  <si>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</si>
  <si>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</si>
  <si>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</si>
  <si>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</si>
  <si>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</si>
  <si>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</si>
  <si>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</si>
  <si>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</si>
  <si>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</si>
  <si>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</si>
  <si>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</si>
  <si>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</si>
  <si>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</si>
  <si>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</si>
  <si>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</si>
  <si>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</si>
  <si>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</si>
  <si>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</si>
  <si>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</si>
  <si>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</si>
  <si>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</si>
  <si>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</si>
  <si>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</si>
  <si>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</si>
  <si>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</si>
  <si>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</si>
  <si>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</si>
  <si>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</si>
  <si>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</si>
  <si>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</si>
  <si>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</si>
  <si>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</si>
  <si>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</si>
  <si>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</si>
  <si>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</si>
  <si>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</si>
  <si>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</si>
  <si>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</si>
  <si>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</si>
  <si>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</si>
  <si>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</si>
  <si>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</si>
  <si>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</si>
  <si>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</si>
  <si>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</si>
  <si>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</si>
  <si>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</si>
  <si>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</si>
  <si>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</si>
  <si>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</si>
  <si>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</si>
  <si>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</si>
  <si>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</si>
  <si>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</si>
  <si>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</si>
  <si>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</si>
  <si>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</si>
  <si>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</si>
  <si>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</si>
  <si>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</si>
  <si>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</si>
  <si>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</si>
  <si>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</si>
  <si>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</si>
  <si>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</si>
  <si>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</si>
  <si>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</si>
  <si>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</si>
  <si>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</si>
  <si>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</si>
  <si>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</si>
  <si>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</si>
  <si>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</si>
  <si>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</si>
  <si>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</si>
  <si>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</si>
  <si>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</si>
  <si>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</si>
  <si>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</si>
  <si>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</si>
  <si>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</si>
  <si>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</si>
  <si>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</si>
  <si>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</si>
  <si>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</si>
  <si>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</si>
  <si>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</si>
  <si>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</si>
  <si>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</si>
  <si>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</si>
  <si>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</si>
  <si>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</si>
  <si>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</si>
  <si>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</si>
  <si>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</si>
  <si>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</si>
  <si>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</si>
  <si>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</si>
  <si>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</si>
  <si>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</si>
  <si>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</si>
  <si>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</si>
  <si>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</si>
  <si>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</si>
  <si>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</si>
  <si>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</si>
  <si>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</si>
  <si>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</si>
  <si>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</si>
  <si>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</si>
  <si>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</si>
  <si>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</si>
  <si>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</si>
  <si>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</si>
  <si>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</si>
  <si>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</si>
  <si>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</si>
  <si>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</si>
  <si>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</si>
  <si>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</si>
  <si>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</si>
  <si>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</si>
  <si>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</si>
  <si>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</si>
  <si>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</si>
  <si>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</si>
  <si>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</si>
  <si>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</si>
  <si>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</si>
  <si>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</si>
  <si>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</si>
  <si>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</si>
  <si>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</si>
  <si>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</si>
  <si>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</si>
  <si>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</si>
  <si>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</si>
  <si>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</si>
  <si>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</si>
  <si>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</si>
  <si>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</si>
  <si>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</si>
  <si>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</si>
  <si>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</si>
  <si>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</si>
  <si>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</si>
  <si>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</si>
  <si>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</si>
  <si>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</si>
  <si>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</si>
  <si>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</si>
  <si>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</si>
  <si>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</si>
  <si>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</si>
  <si>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</si>
  <si>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</si>
  <si>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</si>
  <si>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</si>
  <si>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</si>
  <si>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</si>
  <si>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</si>
  <si>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</si>
  <si>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</si>
  <si>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</si>
  <si>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</si>
  <si>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</si>
  <si>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</si>
  <si>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</si>
  <si>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</si>
  <si>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</si>
  <si>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</si>
  <si>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</si>
  <si>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</si>
  <si>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</si>
  <si>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</si>
  <si>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</si>
  <si>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</si>
  <si>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</si>
  <si>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</si>
  <si>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</si>
  <si>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</si>
  <si>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</si>
  <si>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</si>
  <si>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</si>
  <si>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</si>
  <si>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</si>
  <si>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</si>
  <si>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</si>
  <si>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</si>
  <si>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</si>
  <si>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</si>
  <si>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</si>
  <si>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</si>
  <si>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</si>
  <si>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</si>
  <si>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</si>
  <si>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</si>
  <si>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</si>
  <si>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</si>
  <si>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</si>
  <si>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</si>
  <si>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</si>
  <si>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</si>
  <si>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</si>
  <si>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</si>
  <si>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</si>
  <si>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</si>
  <si>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</si>
  <si>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</si>
  <si>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</si>
  <si>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</si>
  <si>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</si>
  <si>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</si>
  <si>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</si>
  <si>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</si>
  <si>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</si>
  <si>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</si>
  <si>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</si>
  <si>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</si>
  <si>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</si>
  <si>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</si>
  <si>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</si>
  <si>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</si>
  <si>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</si>
  <si>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</si>
  <si>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</si>
  <si>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</si>
  <si>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</si>
  <si>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</si>
  <si>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</si>
  <si>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</si>
  <si>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</si>
  <si>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</si>
  <si>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</si>
  <si>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</si>
  <si>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</si>
  <si>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</si>
  <si>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</si>
  <si>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</si>
  <si>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</si>
  <si>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</si>
  <si>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</si>
  <si>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</si>
  <si>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</si>
  <si>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</si>
  <si>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</si>
  <si>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</si>
  <si>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</si>
  <si>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</si>
  <si>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</si>
  <si>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</si>
  <si>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</si>
  <si>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</si>
  <si>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</si>
  <si>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</si>
  <si>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</si>
  <si>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</si>
  <si>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</si>
  <si>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</si>
  <si>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</si>
  <si>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</si>
  <si>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</si>
  <si>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</si>
  <si>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</si>
  <si>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</si>
  <si>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</si>
  <si>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</si>
  <si>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</si>
  <si>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</si>
  <si>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</si>
  <si>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</si>
  <si>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</si>
  <si>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</si>
  <si>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</si>
  <si>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</si>
  <si>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</si>
  <si>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</si>
  <si>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</si>
  <si>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</si>
  <si>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</si>
  <si>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</si>
  <si>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</si>
  <si>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</si>
  <si>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</si>
  <si>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</si>
  <si>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</si>
  <si>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</si>
  <si>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</si>
  <si>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</si>
  <si>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</si>
  <si>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</si>
  <si>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</si>
  <si>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</si>
  <si>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</si>
  <si>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</si>
  <si>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</si>
  <si>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</si>
  <si>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</si>
  <si>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</si>
  <si>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</si>
  <si>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</si>
  <si>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</si>
  <si>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</si>
  <si>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</si>
  <si>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</si>
  <si>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</si>
  <si>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</si>
  <si>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</si>
  <si>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</si>
  <si>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</si>
  <si>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</si>
  <si>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</si>
  <si>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</si>
  <si>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</si>
  <si>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</si>
  <si>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</si>
  <si>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</si>
  <si>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</si>
  <si>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</si>
  <si>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</si>
  <si>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</si>
  <si>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</si>
  <si>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</si>
  <si>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</si>
  <si>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</si>
  <si>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</si>
  <si>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</si>
  <si>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</si>
  <si>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</si>
  <si>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</si>
  <si>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</si>
  <si>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</si>
  <si>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</si>
  <si>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</si>
  <si>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</si>
  <si>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</si>
  <si>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</si>
  <si>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</si>
  <si>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</si>
  <si>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</si>
  <si>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</si>
  <si>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</si>
  <si>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</si>
  <si>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</si>
  <si>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</si>
  <si>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</si>
  <si>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</si>
  <si>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</si>
  <si>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</si>
  <si>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</si>
  <si>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</si>
  <si>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</si>
  <si>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</si>
  <si>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</si>
  <si>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</si>
  <si>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</si>
  <si>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</si>
  <si>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</si>
  <si>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</si>
  <si>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</si>
  <si>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</si>
  <si>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</si>
  <si>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</si>
  <si>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</si>
  <si>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</si>
  <si>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</si>
  <si>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</si>
  <si>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</si>
  <si>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</si>
  <si>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</si>
  <si>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</si>
  <si>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</si>
  <si>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</si>
  <si>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</si>
  <si>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</si>
  <si>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</si>
  <si>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</si>
  <si>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</si>
  <si>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</si>
  <si>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</si>
  <si>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</si>
  <si>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</si>
  <si>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</si>
  <si>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</si>
  <si>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</si>
  <si>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</si>
  <si>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</si>
  <si>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</si>
  <si>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</si>
  <si>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</si>
  <si>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</si>
  <si>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</si>
  <si>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</si>
  <si>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</si>
  <si>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</si>
  <si>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</si>
  <si>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</si>
  <si>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</si>
  <si>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</si>
  <si>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</si>
  <si>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</si>
  <si>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</si>
  <si>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</si>
  <si>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</si>
  <si>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</si>
  <si>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</si>
  <si>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</si>
  <si>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</si>
  <si>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</si>
  <si>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</si>
  <si>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</si>
  <si>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</si>
  <si>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</si>
  <si>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</si>
  <si>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</si>
  <si>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</si>
  <si>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</si>
  <si>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</si>
  <si>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</si>
  <si>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</si>
  <si>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</si>
  <si>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</si>
  <si>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</si>
  <si>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</si>
  <si>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</si>
  <si>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</si>
  <si>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</si>
  <si>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</si>
  <si>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</si>
  <si>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</si>
  <si>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</si>
  <si>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</si>
  <si>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</si>
  <si>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</si>
  <si>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</si>
  <si>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</si>
  <si>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</si>
  <si>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</si>
  <si>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</si>
  <si>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</si>
  <si>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</si>
  <si>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</si>
  <si>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</si>
  <si>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</si>
  <si>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</si>
  <si>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</si>
  <si>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</si>
  <si>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</si>
  <si>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</si>
  <si>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</si>
  <si>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</si>
  <si>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</si>
  <si>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</si>
  <si>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</si>
  <si>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</si>
  <si>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</si>
  <si>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</si>
  <si>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</si>
  <si>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</si>
  <si>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</si>
  <si>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</si>
  <si>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</si>
  <si>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</si>
  <si>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</si>
  <si>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</si>
  <si>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</si>
  <si>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</si>
  <si>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</si>
  <si>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</si>
  <si>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</si>
  <si>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</si>
  <si>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</si>
  <si>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</si>
  <si>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</si>
  <si>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</si>
  <si>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</si>
  <si>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</si>
  <si>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</si>
  <si>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</si>
  <si>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</si>
  <si>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</si>
  <si>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</si>
  <si>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</si>
  <si>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</si>
  <si>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</si>
  <si>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</si>
  <si>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</si>
  <si>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</si>
  <si>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</si>
  <si>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</si>
  <si>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</si>
  <si>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</si>
  <si>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</si>
  <si>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</si>
  <si>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</si>
  <si>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</si>
  <si>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</si>
  <si>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</si>
  <si>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</si>
  <si>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</si>
  <si>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</si>
  <si>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</si>
  <si>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</si>
  <si>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</si>
  <si>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</si>
  <si>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</si>
  <si>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</si>
  <si>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</si>
  <si>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</si>
  <si>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</si>
  <si>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</si>
  <si>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</si>
  <si>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</si>
  <si>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</si>
  <si>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</si>
  <si>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</si>
  <si>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</si>
  <si>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</si>
  <si>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</si>
  <si>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</si>
  <si>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</si>
  <si>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</si>
  <si>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</si>
  <si>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</si>
  <si>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</si>
  <si>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</si>
  <si>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</si>
  <si>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</si>
  <si>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</si>
  <si>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</si>
  <si>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</si>
  <si>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</si>
  <si>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</si>
  <si>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</si>
  <si>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</si>
  <si>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</si>
  <si>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</si>
  <si>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</si>
  <si>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</si>
  <si>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</si>
  <si>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</si>
  <si>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</si>
  <si>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</si>
  <si>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</si>
  <si>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</si>
  <si>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</si>
  <si>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</si>
  <si>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</si>
  <si>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</si>
  <si>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</si>
  <si>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</si>
  <si>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</si>
  <si>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</si>
  <si>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</si>
  <si>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</si>
  <si>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</si>
  <si>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</si>
  <si>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</si>
  <si>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</si>
  <si>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</si>
  <si>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</si>
  <si>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</si>
  <si>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</si>
  <si>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</si>
  <si>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</si>
  <si>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</si>
  <si>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</si>
  <si>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</si>
  <si>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</si>
  <si>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</si>
  <si>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</si>
  <si>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</si>
  <si>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</si>
  <si>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</si>
  <si>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</si>
  <si>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</si>
  <si>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</si>
  <si>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</si>
  <si>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</si>
  <si>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</si>
  <si>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</si>
  <si>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</si>
  <si>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</si>
  <si>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</si>
  <si>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</si>
  <si>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</si>
  <si>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</si>
  <si>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</si>
  <si>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</si>
  <si>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</si>
  <si>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</si>
  <si>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</si>
  <si>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</si>
  <si>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</si>
  <si>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</si>
  <si>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</si>
  <si>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</si>
  <si>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</si>
  <si>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</si>
  <si>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</si>
  <si>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</si>
  <si>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</si>
  <si>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</si>
  <si>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</si>
  <si>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</si>
  <si>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</si>
  <si>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</si>
  <si>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</si>
  <si>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</si>
  <si>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</si>
  <si>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</si>
  <si>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</si>
  <si>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</si>
  <si>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</si>
  <si>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</si>
  <si>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</si>
  <si>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</si>
  <si>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</si>
  <si>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</si>
  <si>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</si>
  <si>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</si>
  <si>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</si>
  <si>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</si>
  <si>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</si>
  <si>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</si>
  <si>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</si>
  <si>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</si>
  <si>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</si>
  <si>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</si>
  <si>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</si>
  <si>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</si>
  <si>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</si>
  <si>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</si>
  <si>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</si>
  <si>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</si>
  <si>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</si>
  <si>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</si>
  <si>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</si>
  <si>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</si>
  <si>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</si>
  <si>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</si>
  <si>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</si>
  <si>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</si>
  <si>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</si>
  <si>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</si>
  <si>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</si>
  <si>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</si>
  <si>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</si>
  <si>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</si>
  <si>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</si>
  <si>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</si>
  <si>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</si>
  <si>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</si>
  <si>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</si>
  <si>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</si>
  <si>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</si>
  <si>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</si>
  <si>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</si>
  <si>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</si>
  <si>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</si>
  <si>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</si>
  <si>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</si>
  <si>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</si>
  <si>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</si>
  <si>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</si>
  <si>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</si>
  <si>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</si>
  <si>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</si>
  <si>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</si>
  <si>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</si>
  <si>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</si>
  <si>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</si>
  <si>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</si>
  <si>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</si>
  <si>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</si>
  <si>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</si>
  <si>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</si>
  <si>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</si>
  <si>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</si>
  <si>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</si>
  <si>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</si>
  <si>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</si>
  <si>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</si>
  <si>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</si>
  <si>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</si>
  <si>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</si>
  <si>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</si>
  <si>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</si>
  <si>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</si>
  <si>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</si>
  <si>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</si>
  <si>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</si>
  <si>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</si>
  <si>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</si>
  <si>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</si>
  <si>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</si>
  <si>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</si>
  <si>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</si>
  <si>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</si>
  <si>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</si>
  <si>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</si>
  <si>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</si>
  <si>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</si>
  <si>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</si>
  <si>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</si>
  <si>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</si>
  <si>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</si>
  <si>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</si>
  <si>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</si>
  <si>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</si>
  <si>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</si>
  <si>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</si>
  <si>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</si>
  <si>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</si>
  <si>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</si>
  <si>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</si>
  <si>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</si>
  <si>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</si>
  <si>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</si>
  <si>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</si>
  <si>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</si>
  <si>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</si>
  <si>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</si>
  <si>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</si>
  <si>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</si>
  <si>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</si>
  <si>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</si>
  <si>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</si>
  <si>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</si>
  <si>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</si>
  <si>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</si>
  <si>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</si>
  <si>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</si>
  <si>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</si>
  <si>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</si>
  <si>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</si>
  <si>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</si>
  <si>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</si>
  <si>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</si>
  <si>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</si>
  <si>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</si>
  <si>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</si>
  <si>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</si>
  <si>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</si>
  <si>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</si>
  <si>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</si>
  <si>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</si>
  <si>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</si>
  <si>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</si>
  <si>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</si>
  <si>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</si>
  <si>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</si>
  <si>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</si>
  <si>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</si>
  <si>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</si>
  <si>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</si>
  <si>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</si>
  <si>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</si>
  <si>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</si>
  <si>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</si>
  <si>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</si>
  <si>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</si>
  <si>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</si>
  <si>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</si>
  <si>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</si>
  <si>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</si>
  <si>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</si>
  <si>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</si>
  <si>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</si>
  <si>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</si>
  <si>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</si>
  <si>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</si>
  <si>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</si>
  <si>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</si>
  <si>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</si>
  <si>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</si>
  <si>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</si>
  <si>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</si>
  <si>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</si>
  <si>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</si>
  <si>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</si>
  <si>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</si>
  <si>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</si>
  <si>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</si>
  <si>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</si>
  <si>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</si>
  <si>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</si>
  <si>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</si>
  <si>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</si>
  <si>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</si>
  <si>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</si>
  <si>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</si>
  <si>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</si>
  <si>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</si>
  <si>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</si>
  <si>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</si>
  <si>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</si>
  <si>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</si>
  <si>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</si>
  <si>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</si>
  <si>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</si>
  <si>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</si>
  <si>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</si>
  <si>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</si>
  <si>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</si>
  <si>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</si>
  <si>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</si>
  <si>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</si>
  <si>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</si>
  <si>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</si>
  <si>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</si>
  <si>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</si>
  <si>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</si>
  <si>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</si>
  <si>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</si>
  <si>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</si>
  <si>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</si>
  <si>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</si>
  <si>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</si>
  <si>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</si>
  <si>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</si>
  <si>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</si>
  <si>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</si>
  <si>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</si>
  <si>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</si>
  <si>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</si>
  <si>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</si>
  <si>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</si>
  <si>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</si>
  <si>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</si>
  <si>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</si>
  <si>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</si>
  <si>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</si>
  <si>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</si>
  <si>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</si>
  <si>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</si>
  <si>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</si>
  <si>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</si>
  <si>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</si>
  <si>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</si>
  <si>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</si>
  <si>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</si>
  <si>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</si>
  <si>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</si>
  <si>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</si>
  <si>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</si>
  <si>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</si>
  <si>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</si>
  <si>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</si>
  <si>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</si>
  <si>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</si>
  <si>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</si>
  <si>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</si>
  <si>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</si>
  <si>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</si>
  <si>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</si>
  <si>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</si>
  <si>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</si>
  <si>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</si>
  <si>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</si>
  <si>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</si>
  <si>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</si>
  <si>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</si>
  <si>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</si>
  <si>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</si>
  <si>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</si>
  <si>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</si>
  <si>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</si>
  <si>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</si>
  <si>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</si>
  <si>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</si>
  <si>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</si>
  <si>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</si>
  <si>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</si>
  <si>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</si>
  <si>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</si>
  <si>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</si>
  <si>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</si>
  <si>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</si>
  <si>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</si>
  <si>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</si>
  <si>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</si>
  <si>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</si>
  <si>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</si>
  <si>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</si>
  <si>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</si>
  <si>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</si>
  <si>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</si>
  <si>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</si>
  <si>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</si>
  <si>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</si>
  <si>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</si>
  <si>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</si>
  <si>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</si>
  <si>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</si>
  <si>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</si>
  <si>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</si>
  <si>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</si>
  <si>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</si>
  <si>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</si>
  <si>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</si>
  <si>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</si>
  <si>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</si>
  <si>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</si>
  <si>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</si>
  <si>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</si>
  <si>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</si>
  <si>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</si>
  <si>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</si>
  <si>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</si>
  <si>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</si>
  <si>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</si>
  <si>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</si>
  <si>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</si>
  <si>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</si>
  <si>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</si>
  <si>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</si>
  <si>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</si>
  <si>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</si>
  <si>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</si>
  <si>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</si>
  <si>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</si>
  <si>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</si>
  <si>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</si>
  <si>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</si>
  <si>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</si>
  <si>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</si>
  <si>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</si>
  <si>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</si>
  <si>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</si>
  <si>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</si>
  <si>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</si>
  <si>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</si>
  <si>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</si>
  <si>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</si>
  <si>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</si>
  <si>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</si>
  <si>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</si>
  <si>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</si>
  <si>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</si>
  <si>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</si>
  <si>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</si>
  <si>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</si>
  <si>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</si>
  <si>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</si>
  <si>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</si>
  <si>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</si>
  <si>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</si>
  <si>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</si>
  <si>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</si>
  <si>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</si>
  <si>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</si>
  <si>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</si>
  <si>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</si>
  <si>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</si>
  <si>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</si>
  <si>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</si>
  <si>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</si>
  <si>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</si>
  <si>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</si>
  <si>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</si>
  <si>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</si>
  <si>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</si>
  <si>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</si>
  <si>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</si>
  <si>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</si>
  <si>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</si>
  <si>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</si>
  <si>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</si>
  <si>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</si>
  <si>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</si>
  <si>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</si>
  <si>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</si>
  <si>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</si>
  <si>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</si>
  <si>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</si>
  <si>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</si>
  <si>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</si>
  <si>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</si>
  <si>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</si>
  <si>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</si>
  <si>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</si>
  <si>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</si>
  <si>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</si>
  <si>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</si>
  <si>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</si>
  <si>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</si>
  <si>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</si>
  <si>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</si>
  <si>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</si>
  <si>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</si>
  <si>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</si>
  <si>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</si>
  <si>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</si>
  <si>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</si>
  <si>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</si>
  <si>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</si>
  <si>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</si>
  <si>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</si>
  <si>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</si>
  <si>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</si>
  <si>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</si>
  <si>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</si>
  <si>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</si>
  <si>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</si>
  <si>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</si>
  <si>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</si>
  <si>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</si>
  <si>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</si>
  <si>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</si>
  <si>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</si>
  <si>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</si>
  <si>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</si>
  <si>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</si>
  <si>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</si>
  <si>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</si>
  <si>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</si>
  <si>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</si>
  <si>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</si>
  <si>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</si>
  <si>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</si>
  <si>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</si>
  <si>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</si>
  <si>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</si>
  <si>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</si>
  <si>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</si>
  <si>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</si>
  <si>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</si>
  <si>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</si>
  <si>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</si>
  <si>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</si>
  <si>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</si>
  <si>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</si>
  <si>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</si>
  <si>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</si>
  <si>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</si>
  <si>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</si>
  <si>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</si>
  <si>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</si>
  <si>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</si>
  <si>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</si>
  <si>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</si>
  <si>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</si>
  <si>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</si>
  <si>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</si>
  <si>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</si>
  <si>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</si>
  <si>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</si>
  <si>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</si>
  <si>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</si>
  <si>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</si>
  <si>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</si>
  <si>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</si>
  <si>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</si>
  <si>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</si>
  <si>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</si>
  <si>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</si>
  <si>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</si>
  <si>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</si>
  <si>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</si>
  <si>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</si>
  <si>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</si>
  <si>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</si>
  <si>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</si>
  <si>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</si>
  <si>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</si>
  <si>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</si>
  <si>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</si>
  <si>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</si>
  <si>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</si>
  <si>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</si>
  <si>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</si>
  <si>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</si>
  <si>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</si>
  <si>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</si>
  <si>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</si>
  <si>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</si>
  <si>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</si>
  <si>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</si>
  <si>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</si>
  <si>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</si>
  <si>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</si>
  <si>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</si>
  <si>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</si>
  <si>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</si>
  <si>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</si>
  <si>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</si>
  <si>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</si>
  <si>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</si>
  <si>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</si>
  <si>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</si>
  <si>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</si>
  <si>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</si>
  <si>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</si>
  <si>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</si>
  <si>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</si>
  <si>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</si>
  <si>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</si>
  <si>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</si>
  <si>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</si>
  <si>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</si>
  <si>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</si>
  <si>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</si>
  <si>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</si>
  <si>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</si>
  <si>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</si>
  <si>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</si>
  <si>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</si>
  <si>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</si>
  <si>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</si>
  <si>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</si>
  <si>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</si>
  <si>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</si>
  <si>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</si>
  <si>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</si>
  <si>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</si>
  <si>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</si>
  <si>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</si>
  <si>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</si>
  <si>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</si>
  <si>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</si>
  <si>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</si>
  <si>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</si>
  <si>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</si>
  <si>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</si>
  <si>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</si>
  <si>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</si>
  <si>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</si>
  <si>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</si>
  <si>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</si>
  <si>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</si>
  <si>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</si>
  <si>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</si>
  <si>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</si>
  <si>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</si>
  <si>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</si>
  <si>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</si>
  <si>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</si>
  <si>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</si>
  <si>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</si>
  <si>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</si>
  <si>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</si>
  <si>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</si>
  <si>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</si>
  <si>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</si>
  <si>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</si>
  <si>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</si>
  <si>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</si>
  <si>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</si>
  <si>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</si>
  <si>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</si>
  <si>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</si>
  <si>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</si>
  <si>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</si>
  <si>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</si>
  <si>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</si>
  <si>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</si>
  <si>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</si>
  <si>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</si>
  <si>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</si>
  <si>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</si>
  <si>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</si>
  <si>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</si>
  <si>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</si>
  <si>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</si>
  <si>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</si>
  <si>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</si>
  <si>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</si>
  <si>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</si>
  <si>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</si>
  <si>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</si>
  <si>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</si>
  <si>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</si>
  <si>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</si>
  <si>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</si>
  <si>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</si>
  <si>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</si>
  <si>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</si>
  <si>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</si>
  <si>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</si>
  <si>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</si>
  <si>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</si>
  <si>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</si>
  <si>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</si>
  <si>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</si>
  <si>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</si>
  <si>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</si>
  <si>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</si>
  <si>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</si>
  <si>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</si>
  <si>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</si>
  <si>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</si>
  <si>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</si>
  <si>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</si>
  <si>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</si>
  <si>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</si>
  <si>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</si>
  <si>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</si>
  <si>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</si>
  <si>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</si>
  <si>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</si>
  <si>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</si>
  <si>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</si>
  <si>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</si>
  <si>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</si>
  <si>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</si>
  <si>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</si>
  <si>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</si>
  <si>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</si>
  <si>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</si>
  <si>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</si>
  <si>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</si>
  <si>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</si>
  <si>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</si>
  <si>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</si>
  <si>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</si>
  <si>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</si>
  <si>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</si>
  <si>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</si>
  <si>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</si>
  <si>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</si>
  <si>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</si>
  <si>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</si>
  <si>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</si>
  <si>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</si>
  <si>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</si>
  <si>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</si>
  <si>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</si>
  <si>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</si>
  <si>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</si>
  <si>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</si>
  <si>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</si>
  <si>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</si>
  <si>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</si>
  <si>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</si>
  <si>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</si>
  <si>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</si>
  <si>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</si>
  <si>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</si>
  <si>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</si>
  <si>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</si>
  <si>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</si>
  <si>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</si>
  <si>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</si>
  <si>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</si>
  <si>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</si>
  <si>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</si>
  <si>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</si>
  <si>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</si>
  <si>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</si>
  <si>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</si>
  <si>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</si>
  <si>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</si>
  <si>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</si>
  <si>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</si>
  <si>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</si>
  <si>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</si>
  <si>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</si>
  <si>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</si>
  <si>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</si>
  <si>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</si>
  <si>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</si>
  <si>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</si>
  <si>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</si>
  <si>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</si>
  <si>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</si>
  <si>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</si>
  <si>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</si>
  <si>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</si>
  <si>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</si>
  <si>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</si>
  <si>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</si>
  <si>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</si>
  <si>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</si>
  <si>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</si>
  <si>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</si>
  <si>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</si>
  <si>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</si>
  <si>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</si>
  <si>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</si>
  <si>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</si>
  <si>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</si>
  <si>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</si>
  <si>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</si>
  <si>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</si>
  <si>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</si>
  <si>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</si>
  <si>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</si>
  <si>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</si>
  <si>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</si>
  <si>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</si>
  <si>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</si>
  <si>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</si>
  <si>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</si>
  <si>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</si>
  <si>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</si>
  <si>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</si>
  <si>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</si>
  <si>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</si>
  <si>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</si>
  <si>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</si>
  <si>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</si>
  <si>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</si>
  <si>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</si>
  <si>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</si>
  <si>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</si>
  <si>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</si>
  <si>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</si>
  <si>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</si>
  <si>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</si>
  <si>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</si>
  <si>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</si>
  <si>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</si>
  <si>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</si>
  <si>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</si>
  <si>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</si>
  <si>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</si>
  <si>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</si>
  <si>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</si>
  <si>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</si>
  <si>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</si>
  <si>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</si>
  <si>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</si>
  <si>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</si>
  <si>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</si>
  <si>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</si>
  <si>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</si>
  <si>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</si>
  <si>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</si>
  <si>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</si>
  <si>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</si>
  <si>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</si>
  <si>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</si>
  <si>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</si>
  <si>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</si>
  <si>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</si>
  <si>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</si>
  <si>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</si>
  <si>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</si>
  <si>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</si>
  <si>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</si>
  <si>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</si>
  <si>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</si>
  <si>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</si>
  <si>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</si>
  <si>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</si>
  <si>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</si>
  <si>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</si>
  <si>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</si>
  <si>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</si>
  <si>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</si>
  <si>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</si>
  <si>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</si>
  <si>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</si>
  <si>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</si>
  <si>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</si>
  <si>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</si>
  <si>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</si>
  <si>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</si>
  <si>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</si>
  <si>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</si>
  <si>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</si>
  <si>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</si>
  <si>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</si>
  <si>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</si>
  <si>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</si>
  <si>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</si>
  <si>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</si>
  <si>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</si>
  <si>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</si>
  <si>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</si>
  <si>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</si>
  <si>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</si>
  <si>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</si>
  <si>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</si>
  <si>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</si>
  <si>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</si>
  <si>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</si>
  <si>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</si>
  <si>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</si>
  <si>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</si>
  <si>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</si>
  <si>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</si>
  <si>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</si>
  <si>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</si>
  <si>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</si>
  <si>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</si>
  <si>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</si>
  <si>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</si>
  <si>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</si>
  <si>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</si>
  <si>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</si>
  <si>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</si>
  <si>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</si>
  <si>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</si>
  <si>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</si>
  <si>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</si>
  <si>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</si>
  <si>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</si>
  <si>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</si>
  <si>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</si>
  <si>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</si>
  <si>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</si>
  <si>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</si>
  <si>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</si>
  <si>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</si>
  <si>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</si>
  <si>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</si>
  <si>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</si>
  <si>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</si>
  <si>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</si>
  <si>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</si>
  <si>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</si>
  <si>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</si>
  <si>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</si>
  <si>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</si>
  <si>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</si>
  <si>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</si>
  <si>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</si>
  <si>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</si>
  <si>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</si>
  <si>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</si>
  <si>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</si>
  <si>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</si>
  <si>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</si>
  <si>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</si>
  <si>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</si>
  <si>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</si>
  <si>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</si>
  <si>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</si>
  <si>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</si>
  <si>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</si>
  <si>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</si>
  <si>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</si>
  <si>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</si>
  <si>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</si>
  <si>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</si>
  <si>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</si>
  <si>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</si>
  <si>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</si>
  <si>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</si>
  <si>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</si>
  <si>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</si>
  <si>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</si>
  <si>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</si>
  <si>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</si>
  <si>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</si>
  <si>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</si>
  <si>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</si>
  <si>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</si>
  <si>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</si>
  <si>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</si>
  <si>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</si>
  <si>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</si>
  <si>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</si>
  <si>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</si>
  <si>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</si>
  <si>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</si>
  <si>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</si>
  <si>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</si>
  <si>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</si>
  <si>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</si>
  <si>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</si>
  <si>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</si>
  <si>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</si>
  <si>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</si>
  <si>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</si>
  <si>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</si>
  <si>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</si>
  <si>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</si>
  <si>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</si>
  <si>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</si>
  <si>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</si>
  <si>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</si>
  <si>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</si>
  <si>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</si>
  <si>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</si>
  <si>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</si>
  <si>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</si>
  <si>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</si>
  <si>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</si>
  <si>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</si>
  <si>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</si>
  <si>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</si>
  <si>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</si>
  <si>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</si>
  <si>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</si>
  <si>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</si>
  <si>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</si>
  <si>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</si>
  <si>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</si>
  <si>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</si>
  <si>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</si>
  <si>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</si>
  <si>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</si>
  <si>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</si>
  <si>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</si>
  <si>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</si>
  <si>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</si>
  <si>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</si>
  <si>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</si>
  <si>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</si>
  <si>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</si>
  <si>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</si>
  <si>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</si>
  <si>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</si>
  <si>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</si>
  <si>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</si>
  <si>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</si>
  <si>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</si>
  <si>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</si>
  <si>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</si>
  <si>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</si>
  <si>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</si>
  <si>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</si>
  <si>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</si>
  <si>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</si>
  <si>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</si>
  <si>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</si>
  <si>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</si>
  <si>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</si>
  <si>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</si>
  <si>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</si>
  <si>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</si>
  <si>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</si>
  <si>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</si>
  <si>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</si>
  <si>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</si>
  <si>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</si>
  <si>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</si>
  <si>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</si>
  <si>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</si>
  <si>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</si>
  <si>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</si>
  <si>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</si>
  <si>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</si>
  <si>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</si>
  <si>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</si>
  <si>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</si>
  <si>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</si>
  <si>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</si>
  <si>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</si>
  <si>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</si>
  <si>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</si>
  <si>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</si>
  <si>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</si>
  <si>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</si>
  <si>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</si>
  <si>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</si>
  <si>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</si>
  <si>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</si>
  <si>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</si>
  <si>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</si>
  <si>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</si>
  <si>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</si>
  <si>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</si>
  <si>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</si>
  <si>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</si>
  <si>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</si>
  <si>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</si>
  <si>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</si>
  <si>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</si>
  <si>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</si>
  <si>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</si>
  <si>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</si>
  <si>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</si>
  <si>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</si>
  <si>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</si>
  <si>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</si>
  <si>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</si>
  <si>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</si>
  <si>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</si>
  <si>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</si>
  <si>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</si>
  <si>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</si>
  <si>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</si>
  <si>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</si>
  <si>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</si>
  <si>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</si>
  <si>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</si>
  <si>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</si>
  <si>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</si>
  <si>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</si>
  <si>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</si>
  <si>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</si>
  <si>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</si>
  <si>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</si>
  <si>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</si>
  <si>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</si>
  <si>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</si>
  <si>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</si>
  <si>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</si>
  <si>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</si>
  <si>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</si>
  <si>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</si>
  <si>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</si>
  <si>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</si>
  <si>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</si>
  <si>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</si>
  <si>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</si>
  <si>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</si>
  <si>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</si>
  <si>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</si>
  <si>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</si>
  <si>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</si>
  <si>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</si>
  <si>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</si>
  <si>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</si>
  <si>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</si>
  <si>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</si>
  <si>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</si>
  <si>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</si>
  <si>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</si>
  <si>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</si>
  <si>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</si>
  <si>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</si>
  <si>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</si>
  <si>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</si>
  <si>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</si>
  <si>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</si>
  <si>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</si>
  <si>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</si>
  <si>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</si>
  <si>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</si>
  <si>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</si>
  <si>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</si>
  <si>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</si>
  <si>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</si>
  <si>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</si>
  <si>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</si>
  <si>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</si>
  <si>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</si>
  <si>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</si>
  <si>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</si>
  <si>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</si>
  <si>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</si>
  <si>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</si>
  <si>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</si>
  <si>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</si>
  <si>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</si>
  <si>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</si>
  <si>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</si>
  <si>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</si>
  <si>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</si>
  <si>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</si>
  <si>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</si>
  <si>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</si>
  <si>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</si>
  <si>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</si>
  <si>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</si>
  <si>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</si>
  <si>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</si>
  <si>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</si>
  <si>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</si>
  <si>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</si>
  <si>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</si>
  <si>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</si>
  <si>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</si>
  <si>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</si>
  <si>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</si>
  <si>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</si>
  <si>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</si>
  <si>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</si>
  <si>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</si>
  <si>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</si>
  <si>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</si>
  <si>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</si>
  <si>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</si>
  <si>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</si>
  <si>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</si>
  <si>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</si>
  <si>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</si>
  <si>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</si>
  <si>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</si>
  <si>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</si>
  <si>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</si>
  <si>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</si>
  <si>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</si>
  <si>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</si>
  <si>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</si>
  <si>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</si>
  <si>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</si>
  <si>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</si>
  <si>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</si>
  <si>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</si>
  <si>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</si>
  <si>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</si>
  <si>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</si>
  <si>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</si>
  <si>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</si>
  <si>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</si>
  <si>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</si>
  <si>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</si>
  <si>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</si>
  <si>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</si>
  <si>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</si>
  <si>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</si>
  <si>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</si>
  <si>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</si>
  <si>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</si>
  <si>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</si>
  <si>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</si>
  <si>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</si>
  <si>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</si>
  <si>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</si>
  <si>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</si>
  <si>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</si>
  <si>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</si>
  <si>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</si>
  <si>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</si>
  <si>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</si>
  <si>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</si>
  <si>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</si>
  <si>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</si>
  <si>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</si>
  <si>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</si>
  <si>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</si>
  <si>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</si>
  <si>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</si>
  <si>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</si>
  <si>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</si>
  <si>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</si>
  <si>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</si>
  <si>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</si>
  <si>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</si>
  <si>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</si>
  <si>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</si>
  <si>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</si>
  <si>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</si>
  <si>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</si>
  <si>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</si>
  <si>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</si>
  <si>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</si>
  <si>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</si>
  <si>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</si>
  <si>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</si>
  <si>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</si>
  <si>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</si>
  <si>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</si>
  <si>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</si>
  <si>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</si>
  <si>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</si>
  <si>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</si>
  <si>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</si>
  <si>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</si>
  <si>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</si>
  <si>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</si>
  <si>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</si>
  <si>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</si>
  <si>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</si>
  <si>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</si>
  <si>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</si>
  <si>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</si>
  <si>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</si>
  <si>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</si>
  <si>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</si>
  <si>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</si>
  <si>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</si>
  <si>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</si>
  <si>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</si>
  <si>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</si>
  <si>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</si>
  <si>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</si>
  <si>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</si>
  <si>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</si>
  <si>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</si>
  <si>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</si>
  <si>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</si>
  <si>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</si>
  <si>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</si>
  <si>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</si>
  <si>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</si>
  <si>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</si>
  <si>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</si>
  <si>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</si>
  <si>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</si>
  <si>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</si>
  <si>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</si>
  <si>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</si>
  <si>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</si>
  <si>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</si>
  <si>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</si>
  <si>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</si>
  <si>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</si>
  <si>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</si>
  <si>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</si>
  <si>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</si>
  <si>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</si>
  <si>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</si>
  <si>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</si>
  <si>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</si>
  <si>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</si>
  <si>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</si>
  <si>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</si>
  <si>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</si>
  <si>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</si>
  <si>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</si>
  <si>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</si>
  <si>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</si>
  <si>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</si>
  <si>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</si>
  <si>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</si>
  <si>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</si>
  <si>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</si>
  <si>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</si>
  <si>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</si>
  <si>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</si>
  <si>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</si>
  <si>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</si>
  <si>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</si>
  <si>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</si>
  <si>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</si>
  <si>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</si>
  <si>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</si>
  <si>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</si>
  <si>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</si>
  <si>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</si>
  <si>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</si>
  <si>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</si>
  <si>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</si>
  <si>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</si>
  <si>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</si>
  <si>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</si>
  <si>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</si>
  <si>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</si>
  <si>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</si>
  <si>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</si>
  <si>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</si>
  <si>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</si>
  <si>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</si>
  <si>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</si>
  <si>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</si>
  <si>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</si>
  <si>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</si>
  <si>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</si>
  <si>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</si>
  <si>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</si>
  <si>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</si>
  <si>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</si>
  <si>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</si>
  <si>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</si>
  <si>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</si>
  <si>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</si>
  <si>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</si>
  <si>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</si>
  <si>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</si>
  <si>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</si>
  <si>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</si>
  <si>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</si>
  <si>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</si>
  <si>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</si>
  <si>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</si>
  <si>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</si>
  <si>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</si>
  <si>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</si>
  <si>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</si>
  <si>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</si>
  <si>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</si>
  <si>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</si>
  <si>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</si>
  <si>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</si>
  <si>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</si>
  <si>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</si>
  <si>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</si>
  <si>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</si>
  <si>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</si>
  <si>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</si>
  <si>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</si>
  <si>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</si>
  <si>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</si>
  <si>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</si>
  <si>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</si>
  <si>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</si>
  <si>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</si>
  <si>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</si>
  <si>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</si>
  <si>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</si>
  <si>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</si>
  <si>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</si>
  <si>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</si>
  <si>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</si>
  <si>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</si>
  <si>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</si>
  <si>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</si>
  <si>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</si>
  <si>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</si>
  <si>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</si>
  <si>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</si>
  <si>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</si>
  <si>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</si>
  <si>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</si>
  <si>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</si>
  <si>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</si>
  <si>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</si>
  <si>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</si>
  <si>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</si>
  <si>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</si>
  <si>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</si>
  <si>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</si>
  <si>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</si>
  <si>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</si>
  <si>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</si>
  <si>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</si>
  <si>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</si>
  <si>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</si>
  <si>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</si>
  <si>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</si>
  <si>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</si>
  <si>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</si>
  <si>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</si>
  <si>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</si>
  <si>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</si>
  <si>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</si>
  <si>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</si>
  <si>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</si>
  <si>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</si>
  <si>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</si>
  <si>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</si>
  <si>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</si>
  <si>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</si>
  <si>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</si>
  <si>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</si>
  <si>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</si>
  <si>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</si>
  <si>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</si>
  <si>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</si>
  <si>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</si>
  <si>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</si>
  <si>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</si>
  <si>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</si>
  <si>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</si>
  <si>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</si>
  <si>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</si>
  <si>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</si>
  <si>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</si>
  <si>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</si>
  <si>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</si>
  <si>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</si>
  <si>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</si>
  <si>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</si>
  <si>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</si>
  <si>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</si>
  <si>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</si>
  <si>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</si>
  <si>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</si>
  <si>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</si>
  <si>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</si>
  <si>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</si>
  <si>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</si>
  <si>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</si>
  <si>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</si>
  <si>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</si>
  <si>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</si>
  <si>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</si>
  <si>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</si>
  <si>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</si>
  <si>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</si>
  <si>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</si>
  <si>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</si>
  <si>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</si>
  <si>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</si>
  <si>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</si>
  <si>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</si>
  <si>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</si>
  <si>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</si>
  <si>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</si>
  <si>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</si>
  <si>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</si>
  <si>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</si>
  <si>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</si>
  <si>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</si>
  <si>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</si>
  <si>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</si>
  <si>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</si>
  <si>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</si>
  <si>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</si>
  <si>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</si>
  <si>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</si>
  <si>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</si>
  <si>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</si>
  <si>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</si>
  <si>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</si>
  <si>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</si>
  <si>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</si>
  <si>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</si>
  <si>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</si>
  <si>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</si>
  <si>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</si>
  <si>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</si>
  <si>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</si>
  <si>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</si>
  <si>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</si>
  <si>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</si>
  <si>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</si>
  <si>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</si>
  <si>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</si>
  <si>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</si>
  <si>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</si>
  <si>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</si>
  <si>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</si>
  <si>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</si>
  <si>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</si>
  <si>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</si>
  <si>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</si>
  <si>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</si>
  <si>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</si>
  <si>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</si>
  <si>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</si>
  <si>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</si>
  <si>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</si>
  <si>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</si>
  <si>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</si>
  <si>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</si>
  <si>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</si>
  <si>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</si>
  <si>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</si>
  <si>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</si>
  <si>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</si>
  <si>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</si>
  <si>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</si>
  <si>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</si>
  <si>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</si>
  <si>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</si>
  <si>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</si>
  <si>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</si>
  <si>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</si>
  <si>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</si>
  <si>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</si>
  <si>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</si>
  <si>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</si>
  <si>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</si>
  <si>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</si>
  <si>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</si>
  <si>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</si>
  <si>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</si>
  <si>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</si>
  <si>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</si>
  <si>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</si>
  <si>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</si>
  <si>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</si>
  <si>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</si>
  <si>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</si>
  <si>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</si>
  <si>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</si>
  <si>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</si>
  <si>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</si>
  <si>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</si>
  <si>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</si>
  <si>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</si>
  <si>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</si>
  <si>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</si>
  <si>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</si>
  <si>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</si>
  <si>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</si>
  <si>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</si>
  <si>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</si>
  <si>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</si>
  <si>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</si>
  <si>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</si>
  <si>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</si>
  <si>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</si>
  <si>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</si>
  <si>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</si>
  <si>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</si>
  <si>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</si>
  <si>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</si>
  <si>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</si>
  <si>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</si>
  <si>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</si>
  <si>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</si>
  <si>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</si>
  <si>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</si>
  <si>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</si>
  <si>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</si>
  <si>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</si>
  <si>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</si>
  <si>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</si>
  <si>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</si>
  <si>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</si>
  <si>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</si>
  <si>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</si>
  <si>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</si>
  <si>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</si>
  <si>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</si>
  <si>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</si>
  <si>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</si>
  <si>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</si>
  <si>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</si>
  <si>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</si>
  <si>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</si>
  <si>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</si>
  <si>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</si>
  <si>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</si>
  <si>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</si>
  <si>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</si>
  <si>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</si>
  <si>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</si>
  <si>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</si>
  <si>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</si>
  <si>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</si>
  <si>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</si>
  <si>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</si>
  <si>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</si>
  <si>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</si>
  <si>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</si>
  <si>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</si>
  <si>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</si>
  <si>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</si>
  <si>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</si>
  <si>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</si>
  <si>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</si>
  <si>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</si>
  <si>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</si>
  <si>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</si>
  <si>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</si>
  <si>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</si>
  <si>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</si>
  <si>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</si>
  <si>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</si>
  <si>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</si>
  <si>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</si>
  <si>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</si>
  <si>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</si>
  <si>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</si>
  <si>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</si>
  <si>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</si>
  <si>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</si>
  <si>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</si>
  <si>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</si>
  <si>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</si>
  <si>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</si>
  <si>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</si>
  <si>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</si>
  <si>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</si>
  <si>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</si>
  <si>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</si>
  <si>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</si>
  <si>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</si>
  <si>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</si>
  <si>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</si>
  <si>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</si>
  <si>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</si>
  <si>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</si>
  <si>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</si>
  <si>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</si>
  <si>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</si>
  <si>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</si>
  <si>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</si>
  <si>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</si>
  <si>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</si>
  <si>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</si>
  <si>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</si>
  <si>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</si>
  <si>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</si>
  <si>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</si>
  <si>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</si>
  <si>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</si>
  <si>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</si>
  <si>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</si>
  <si>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</si>
  <si>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</si>
  <si>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</si>
  <si>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</si>
  <si>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</si>
  <si>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</si>
  <si>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</si>
  <si>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</si>
  <si>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</si>
  <si>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</si>
  <si>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</si>
  <si>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</si>
  <si>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</si>
  <si>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</si>
  <si>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</si>
  <si>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</si>
  <si>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</si>
  <si>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</si>
  <si>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</si>
  <si>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</si>
  <si>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</si>
  <si>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</si>
  <si>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</si>
  <si>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</si>
  <si>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</si>
  <si>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</si>
  <si>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</si>
  <si>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</si>
  <si>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</si>
  <si>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</si>
  <si>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</si>
  <si>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</si>
  <si>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</si>
  <si>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</si>
  <si>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</si>
  <si>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</si>
  <si>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</si>
  <si>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</si>
  <si>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</si>
  <si>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</si>
  <si>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</si>
  <si>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</si>
  <si>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</si>
  <si>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</si>
  <si>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</si>
  <si>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</si>
  <si>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</si>
  <si>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</si>
  <si>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</si>
  <si>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</si>
  <si>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</si>
  <si>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</si>
  <si>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</si>
  <si>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</si>
  <si>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</si>
  <si>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</si>
  <si>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</si>
  <si>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</si>
  <si>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</si>
  <si>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</si>
  <si>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</si>
  <si>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</si>
  <si>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</si>
  <si>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</si>
  <si>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</si>
  <si>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</si>
  <si>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</si>
  <si>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</si>
  <si>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</si>
  <si>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</si>
  <si>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</si>
  <si>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</si>
  <si>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</si>
  <si>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</si>
  <si>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</si>
  <si>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</si>
  <si>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</si>
  <si>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</si>
  <si>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</si>
  <si>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</si>
  <si>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</si>
  <si>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</si>
  <si>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</si>
  <si>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</si>
  <si>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</si>
  <si>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</si>
  <si>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</si>
  <si>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</si>
  <si>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</si>
  <si>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</si>
  <si>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</si>
  <si>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</si>
  <si>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</si>
  <si>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</si>
  <si>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</si>
  <si>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</si>
  <si>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</si>
  <si>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</si>
  <si>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</si>
  <si>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</si>
  <si>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</si>
  <si>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</si>
  <si>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</si>
  <si>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</si>
  <si>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</si>
  <si>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</si>
  <si>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</si>
  <si>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</si>
  <si>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</si>
  <si>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</si>
  <si>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</si>
  <si>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</si>
  <si>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</si>
  <si>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</si>
  <si>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</si>
  <si>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</si>
  <si>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</si>
  <si>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</si>
  <si>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</si>
  <si>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</si>
  <si>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</si>
  <si>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</si>
  <si>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</si>
  <si>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</si>
  <si>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</si>
  <si>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</si>
  <si>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</si>
  <si>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</si>
  <si>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</si>
  <si>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</si>
  <si>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</si>
  <si>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</si>
  <si>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</si>
  <si>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</si>
  <si>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</si>
  <si>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</si>
  <si>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</si>
  <si>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</si>
  <si>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</si>
  <si>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</si>
  <si>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</si>
  <si>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</si>
  <si>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</si>
  <si>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</si>
  <si>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</si>
  <si>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</si>
  <si>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</si>
  <si>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</si>
  <si>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</si>
  <si>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</si>
  <si>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</si>
  <si>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</si>
  <si>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</si>
  <si>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</si>
  <si>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</si>
  <si>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</si>
  <si>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</si>
  <si>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</si>
  <si>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</si>
  <si>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</si>
  <si>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</si>
  <si>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</si>
  <si>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</si>
  <si>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</si>
  <si>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</si>
  <si>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</si>
  <si>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</si>
  <si>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</si>
  <si>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</si>
  <si>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</si>
  <si>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</si>
  <si>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</si>
  <si>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</si>
  <si>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</si>
  <si>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</si>
  <si>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</si>
  <si>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</si>
  <si>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</si>
  <si>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</si>
  <si>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</si>
  <si>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</si>
  <si>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</si>
  <si>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</si>
  <si>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</si>
  <si>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</si>
  <si>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</si>
  <si>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</si>
  <si>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</si>
  <si>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</si>
  <si>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</si>
  <si>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</si>
  <si>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</si>
  <si>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</si>
  <si>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</si>
  <si>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</si>
  <si>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</si>
  <si>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</si>
  <si>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</si>
  <si>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</si>
  <si>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</si>
  <si>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</si>
  <si>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</si>
  <si>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</si>
  <si>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</si>
  <si>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</si>
  <si>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</si>
  <si>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</si>
  <si>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</si>
  <si>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</si>
  <si>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</si>
  <si>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</si>
  <si>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</si>
  <si>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</si>
  <si>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</si>
  <si>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</si>
  <si>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</si>
  <si>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</si>
  <si>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</si>
  <si>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</si>
  <si>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</si>
  <si>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</si>
  <si>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</si>
  <si>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</si>
  <si>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</si>
  <si>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</si>
  <si>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</si>
  <si>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</si>
  <si>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</si>
  <si>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</si>
  <si>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</si>
  <si>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</si>
  <si>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</si>
  <si>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</si>
  <si>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</si>
  <si>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</si>
  <si>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</si>
  <si>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</si>
  <si>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</si>
  <si>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</si>
  <si>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</si>
  <si>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</si>
  <si>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</si>
  <si>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</si>
  <si>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</si>
  <si>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</si>
  <si>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</si>
  <si>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</si>
  <si>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</si>
  <si>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</si>
  <si>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</si>
  <si>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</si>
  <si>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</si>
  <si>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</si>
  <si>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</si>
  <si>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</si>
  <si>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</si>
  <si>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</si>
  <si>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</si>
  <si>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</si>
  <si>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</si>
  <si>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</si>
  <si>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</si>
  <si>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</si>
  <si>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</si>
  <si>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</si>
  <si>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</si>
  <si>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</si>
  <si>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</si>
  <si>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</si>
  <si>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</si>
  <si>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</si>
  <si>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</si>
  <si>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</si>
  <si>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</si>
  <si>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</si>
  <si>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</si>
  <si>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</si>
  <si>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</si>
  <si>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</si>
  <si>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</si>
  <si>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</si>
  <si>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</si>
  <si>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</si>
  <si>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</si>
  <si>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</si>
  <si>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</si>
  <si>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</si>
  <si>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</si>
  <si>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</si>
  <si>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</si>
  <si>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</si>
  <si>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</si>
  <si>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</si>
  <si>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</si>
  <si>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</si>
  <si>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</si>
  <si>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</si>
  <si>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</si>
  <si>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</si>
  <si>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</si>
  <si>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</si>
  <si>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</si>
  <si>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</si>
  <si>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</si>
  <si>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</si>
  <si>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</si>
  <si>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</si>
  <si>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</si>
  <si>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</si>
  <si>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</si>
  <si>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</si>
  <si>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</si>
  <si>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</si>
  <si>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</si>
  <si>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</si>
  <si>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</si>
  <si>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</si>
  <si>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</si>
  <si>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</si>
  <si>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</si>
  <si>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</si>
  <si>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</si>
  <si>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</si>
  <si>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</si>
  <si>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</si>
  <si>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</si>
  <si>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</si>
  <si>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</si>
  <si>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</si>
  <si>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</si>
  <si>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</si>
  <si>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</si>
  <si>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</si>
  <si>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</si>
  <si>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</si>
  <si>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</si>
  <si>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</si>
  <si>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</si>
  <si>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</si>
  <si>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</si>
  <si>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</si>
  <si>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</si>
  <si>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</si>
  <si>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</si>
  <si>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</si>
  <si>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</si>
  <si>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</si>
  <si>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</si>
  <si>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</si>
  <si>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</si>
  <si>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</si>
  <si>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</si>
  <si>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</si>
  <si>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</si>
  <si>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</si>
  <si>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</si>
  <si>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</si>
  <si>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</si>
  <si>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</si>
  <si>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</si>
  <si>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</si>
  <si>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</si>
  <si>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</si>
  <si>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</si>
  <si>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</si>
  <si>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</si>
  <si>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</si>
  <si>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</si>
  <si>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</si>
  <si>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</si>
  <si>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</si>
  <si>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</si>
  <si>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</si>
  <si>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</si>
  <si>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</si>
  <si>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</si>
  <si>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</si>
  <si>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</si>
  <si>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</si>
  <si>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</si>
  <si>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</si>
  <si>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</si>
  <si>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</si>
  <si>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</si>
  <si>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</si>
  <si>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</si>
  <si>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</si>
  <si>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</si>
  <si>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</si>
  <si>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</si>
  <si>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</si>
  <si>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</si>
  <si>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</si>
  <si>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</si>
  <si>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</si>
  <si>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</si>
  <si>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</si>
  <si>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</si>
  <si>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</si>
  <si>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</si>
  <si>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</si>
  <si>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</si>
  <si>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</si>
  <si>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</si>
  <si>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</si>
  <si>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</si>
  <si>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</si>
  <si>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</si>
  <si>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</si>
  <si>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</si>
  <si>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</si>
  <si>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</si>
  <si>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</si>
  <si>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</si>
  <si>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</si>
  <si>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</si>
  <si>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</si>
  <si>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</si>
  <si>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</si>
  <si>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</si>
  <si>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</si>
  <si>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</si>
  <si>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</si>
  <si>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</si>
  <si>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</si>
  <si>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</si>
  <si>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</si>
  <si>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</si>
  <si>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</si>
  <si>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</si>
  <si>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</si>
  <si>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</si>
  <si>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</si>
  <si>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</si>
  <si>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</si>
  <si>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</si>
  <si>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</si>
  <si>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</si>
  <si>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</si>
  <si>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</si>
  <si>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</si>
  <si>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</si>
  <si>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</si>
  <si>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</si>
  <si>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</si>
  <si>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</si>
  <si>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</si>
  <si>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</si>
  <si>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</si>
  <si>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</si>
  <si>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</si>
  <si>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</si>
  <si>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</si>
  <si>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</si>
  <si>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</si>
  <si>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</si>
  <si>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</si>
  <si>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</si>
  <si>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</si>
  <si>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</si>
  <si>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</si>
  <si>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</si>
  <si>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</si>
  <si>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</si>
  <si>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</si>
  <si>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</si>
  <si>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</si>
  <si>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</si>
  <si>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</si>
  <si>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</si>
  <si>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</si>
  <si>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</si>
  <si>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</si>
  <si>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</si>
  <si>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</si>
  <si>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</si>
  <si>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</si>
  <si>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</si>
  <si>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</si>
  <si>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</si>
  <si>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</si>
  <si>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</si>
  <si>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</si>
  <si>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</si>
  <si>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</si>
  <si>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</si>
  <si>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</si>
  <si>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</si>
  <si>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</si>
  <si>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</si>
  <si>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</si>
  <si>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</si>
  <si>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</si>
  <si>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</si>
  <si>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</si>
  <si>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</si>
  <si>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</si>
  <si>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</si>
  <si>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</si>
  <si>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</si>
  <si>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</si>
  <si>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</si>
  <si>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</si>
  <si>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</si>
  <si>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</si>
  <si>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</si>
  <si>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</si>
  <si>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</si>
  <si>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</si>
  <si>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</si>
  <si>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</si>
  <si>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</si>
  <si>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</si>
  <si>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</si>
  <si>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</si>
  <si>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</si>
  <si>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</si>
  <si>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</si>
  <si>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</si>
  <si>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</si>
  <si>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</si>
  <si>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</si>
  <si>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</si>
  <si>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</si>
  <si>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</si>
  <si>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</si>
  <si>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</si>
  <si>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</si>
  <si>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</si>
  <si>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</si>
  <si>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</si>
  <si>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</si>
  <si>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</si>
  <si>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</si>
  <si>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</si>
  <si>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</si>
  <si>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</si>
  <si>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</si>
  <si>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</si>
  <si>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</si>
  <si>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</si>
  <si>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</si>
  <si>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</si>
  <si>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</si>
  <si>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</si>
  <si>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</si>
  <si>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</si>
  <si>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</si>
  <si>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</si>
  <si>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</si>
  <si>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</si>
  <si>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</si>
  <si>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</si>
  <si>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</si>
  <si>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</si>
  <si>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</si>
  <si>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</si>
  <si>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</si>
  <si>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</si>
  <si>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</si>
  <si>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</si>
  <si>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</si>
  <si>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</si>
  <si>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</si>
  <si>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</si>
  <si>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</si>
  <si>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</si>
  <si>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</si>
  <si>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</si>
  <si>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</si>
  <si>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</si>
  <si>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</si>
  <si>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</si>
  <si>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</si>
  <si>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</si>
  <si>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</si>
  <si>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</si>
  <si>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</si>
  <si>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</si>
  <si>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</si>
  <si>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</si>
  <si>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</si>
  <si>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</si>
  <si>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</si>
  <si>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</si>
  <si>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</si>
  <si>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</si>
  <si>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</si>
  <si>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</si>
  <si>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</si>
  <si>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</si>
  <si>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</si>
  <si>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</si>
  <si>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</si>
  <si>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</si>
  <si>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</si>
  <si>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</si>
  <si>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</si>
  <si>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</si>
  <si>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</si>
  <si>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</si>
  <si>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</si>
  <si>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</si>
  <si>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</si>
  <si>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</si>
  <si>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</si>
  <si>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</si>
  <si>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</si>
  <si>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</si>
  <si>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</si>
  <si>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</si>
  <si>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</si>
  <si>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</si>
  <si>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</si>
  <si>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</si>
  <si>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</si>
  <si>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</si>
  <si>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</si>
  <si>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</si>
  <si>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</si>
  <si>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</si>
  <si>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</si>
  <si>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</si>
  <si>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</si>
  <si>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</si>
  <si>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</si>
  <si>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</si>
  <si>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</si>
  <si>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</si>
  <si>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</si>
  <si>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</si>
  <si>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</si>
  <si>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</si>
  <si>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</si>
  <si>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</si>
  <si>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</si>
  <si>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</si>
  <si>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</si>
  <si>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</si>
  <si>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</si>
  <si>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</si>
  <si>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</si>
  <si>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</si>
  <si>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</si>
  <si>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</si>
  <si>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</si>
  <si>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</si>
  <si>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</si>
  <si>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</si>
  <si>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</si>
  <si>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</si>
  <si>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</si>
  <si>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</si>
  <si>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</si>
  <si>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</si>
  <si>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</si>
  <si>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</si>
  <si>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</si>
  <si>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</si>
  <si>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</si>
  <si>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</si>
  <si>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</si>
  <si>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</si>
  <si>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</si>
  <si>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</si>
  <si>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</si>
  <si>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</si>
  <si>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</si>
  <si>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</si>
  <si>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</si>
  <si>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</si>
  <si>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</si>
  <si>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</si>
  <si>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</si>
  <si>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</si>
  <si>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</si>
  <si>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</si>
  <si>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</si>
  <si>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</si>
  <si>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</si>
  <si>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</si>
  <si>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</si>
  <si>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</si>
  <si>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</si>
  <si>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</si>
  <si>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</si>
  <si>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</si>
  <si>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</si>
  <si>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</si>
  <si>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</si>
  <si>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</si>
  <si>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</si>
  <si>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</si>
  <si>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</si>
  <si>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</si>
  <si>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</si>
  <si>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</si>
  <si>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</si>
  <si>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</si>
  <si>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</si>
  <si>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</si>
  <si>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</si>
  <si>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</si>
  <si>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</si>
  <si>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</si>
  <si>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</si>
  <si>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</si>
  <si>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</si>
  <si>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</si>
  <si>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</si>
  <si>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</si>
  <si>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</si>
  <si>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</si>
  <si>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</si>
  <si>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</si>
  <si>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</si>
  <si>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</si>
  <si>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</si>
  <si>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</si>
  <si>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</si>
  <si>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</si>
  <si>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</si>
  <si>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</si>
  <si>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</si>
  <si>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</si>
  <si>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</si>
  <si>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</si>
  <si>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</si>
  <si>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</si>
  <si>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</si>
  <si>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</si>
  <si>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</si>
  <si>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</si>
  <si>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</si>
  <si>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</si>
  <si>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</si>
  <si>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</si>
  <si>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</si>
  <si>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</si>
  <si>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</si>
  <si>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</si>
  <si>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</si>
  <si>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</si>
  <si>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</si>
  <si>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</si>
  <si>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</si>
  <si>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</si>
  <si>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</si>
  <si>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</si>
  <si>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</si>
  <si>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</si>
  <si>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</si>
  <si>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</si>
  <si>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</si>
  <si>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</si>
  <si>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</si>
  <si>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</si>
  <si>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</si>
  <si>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</si>
  <si>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</si>
  <si>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</si>
  <si>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</si>
  <si>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</si>
  <si>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</si>
  <si>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</si>
  <si>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</si>
  <si>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</si>
  <si>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</si>
  <si>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</si>
  <si>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</si>
  <si>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</si>
  <si>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</si>
  <si>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</si>
  <si>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</si>
  <si>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</si>
  <si>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</si>
  <si>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</si>
  <si>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</si>
  <si>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</si>
  <si>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</si>
  <si>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</si>
  <si>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</si>
  <si>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</si>
  <si>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</si>
  <si>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</si>
  <si>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</si>
  <si>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</si>
  <si>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</si>
  <si>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</si>
  <si>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</si>
  <si>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</si>
  <si>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</si>
  <si>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</si>
  <si>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</si>
  <si>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</si>
  <si>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</si>
  <si>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</si>
  <si>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</si>
  <si>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</si>
  <si>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</si>
  <si>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</si>
  <si>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</si>
  <si>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</si>
  <si>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</si>
  <si>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</si>
  <si>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</si>
  <si>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</si>
  <si>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</si>
  <si>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</si>
  <si>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</si>
  <si>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</si>
  <si>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</si>
  <si>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</si>
  <si>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</si>
  <si>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</si>
  <si>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</si>
  <si>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</si>
  <si>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</si>
  <si>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</si>
  <si>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</si>
  <si>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</si>
  <si>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</si>
  <si>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</si>
  <si>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</si>
  <si>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</si>
  <si>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</si>
  <si>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</si>
  <si>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</si>
  <si>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</si>
  <si>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</si>
  <si>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</si>
  <si>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</si>
  <si>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</si>
  <si>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</si>
  <si>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</si>
  <si>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</si>
  <si>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</si>
  <si>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</si>
  <si>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</si>
  <si>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</si>
  <si>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</si>
  <si>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</si>
  <si>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</si>
  <si>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</si>
  <si>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</si>
  <si>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</si>
  <si>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</si>
  <si>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</si>
  <si>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</si>
  <si>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</si>
  <si>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</si>
  <si>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</si>
  <si>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</si>
  <si>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</si>
  <si>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</si>
  <si>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</si>
  <si>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</si>
  <si>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</si>
  <si>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</si>
  <si>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</si>
  <si>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</si>
  <si>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</si>
  <si>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</si>
  <si>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</si>
  <si>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</si>
  <si>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</si>
  <si>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</si>
  <si>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</si>
  <si>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</si>
  <si>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</si>
  <si>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</si>
  <si>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</si>
  <si>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</si>
  <si>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</si>
  <si>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</si>
  <si>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</si>
  <si>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</si>
  <si>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</si>
  <si>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</si>
  <si>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</si>
  <si>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</si>
  <si>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</si>
  <si>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</si>
  <si>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</si>
  <si>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</si>
  <si>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</si>
  <si>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</si>
  <si>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</si>
  <si>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</si>
  <si>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</si>
  <si>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</si>
  <si>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</si>
  <si>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</si>
  <si>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</si>
  <si>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</si>
  <si>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</si>
  <si>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</si>
  <si>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</si>
  <si>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</si>
  <si>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</si>
  <si>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</si>
  <si>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</si>
  <si>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</si>
  <si>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</si>
  <si>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</si>
  <si>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</si>
  <si>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</si>
  <si>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</si>
  <si>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</si>
  <si>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</si>
  <si>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</si>
  <si>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</si>
  <si>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</si>
  <si>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</si>
  <si>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</si>
  <si>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</si>
  <si>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</si>
  <si>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</si>
  <si>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</si>
  <si>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</si>
  <si>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</si>
  <si>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</si>
  <si>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</si>
  <si>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</si>
  <si>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</si>
  <si>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</si>
  <si>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</si>
  <si>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</si>
  <si>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</si>
  <si>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</si>
  <si>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</si>
  <si>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</si>
  <si>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</si>
  <si>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</si>
  <si>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</si>
  <si>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</si>
  <si>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</si>
  <si>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</si>
  <si>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</si>
  <si>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</si>
  <si>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</si>
  <si>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</si>
  <si>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</si>
  <si>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</si>
  <si>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</si>
  <si>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</si>
  <si>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</si>
  <si>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</si>
  <si>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</si>
  <si>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</si>
  <si>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</si>
  <si>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</si>
  <si>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</si>
  <si>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</si>
  <si>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</si>
  <si>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</si>
  <si>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</si>
  <si>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</si>
  <si>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</si>
  <si>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</si>
  <si>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</si>
  <si>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</si>
  <si>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</si>
  <si>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</si>
  <si>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</si>
  <si>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</si>
  <si>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</si>
  <si>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</si>
  <si>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</si>
  <si>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</si>
  <si>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</si>
  <si>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</si>
  <si>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</si>
  <si>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</si>
  <si>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</si>
  <si>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</si>
  <si>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</si>
  <si>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</si>
  <si>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</si>
  <si>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</si>
  <si>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</si>
  <si>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</si>
  <si>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</si>
  <si>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</si>
  <si>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</si>
  <si>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</si>
  <si>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</si>
  <si>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</si>
  <si>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</si>
  <si>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</si>
  <si>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</si>
  <si>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</si>
  <si>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</si>
  <si>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</si>
  <si>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</si>
  <si>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</si>
  <si>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</si>
  <si>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</si>
  <si>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</si>
  <si>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</si>
  <si>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</si>
  <si>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</si>
  <si>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</si>
  <si>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</si>
  <si>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</si>
  <si>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</si>
  <si>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</si>
  <si>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</si>
  <si>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</si>
  <si>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</si>
  <si>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</si>
  <si>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</si>
  <si>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</si>
  <si>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</si>
  <si>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</si>
  <si>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</si>
  <si>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</si>
  <si>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</si>
  <si>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</si>
  <si>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</si>
  <si>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</si>
  <si>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</si>
  <si>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</si>
  <si>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</si>
  <si>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</si>
  <si>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</si>
  <si>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</si>
  <si>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</si>
  <si>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</si>
  <si>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</si>
  <si>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</si>
  <si>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</si>
  <si>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</si>
  <si>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</si>
  <si>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</si>
  <si>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</si>
  <si>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</si>
  <si>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</si>
  <si>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</si>
  <si>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</si>
  <si>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</si>
  <si>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</si>
  <si>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</si>
  <si>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</si>
  <si>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</si>
  <si>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</si>
  <si>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</si>
  <si>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</si>
  <si>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</si>
  <si>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</si>
  <si>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</si>
  <si>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</si>
  <si>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</si>
  <si>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</si>
  <si>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</si>
  <si>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</si>
  <si>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</si>
  <si>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</si>
  <si>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</si>
  <si>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</si>
  <si>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</si>
  <si>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</si>
  <si>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</si>
  <si>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</si>
  <si>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</si>
  <si>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</si>
  <si>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</si>
  <si>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</si>
  <si>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</si>
  <si>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</si>
  <si>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</si>
  <si>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</si>
  <si>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</si>
  <si>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</si>
  <si>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</si>
  <si>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</si>
  <si>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</si>
  <si>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</si>
  <si>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</si>
  <si>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</si>
  <si>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</si>
  <si>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</si>
  <si>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</si>
  <si>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</si>
  <si>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</si>
  <si>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</si>
  <si>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</si>
  <si>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</si>
  <si>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</si>
  <si>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</si>
  <si>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</si>
  <si>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</si>
  <si>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</si>
  <si>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</si>
  <si>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</si>
  <si>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</si>
  <si>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</si>
  <si>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</si>
  <si>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</si>
  <si>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</si>
  <si>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</si>
  <si>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</si>
  <si>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</si>
  <si>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</si>
  <si>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</si>
  <si>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</si>
  <si>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</si>
  <si>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</si>
  <si>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</si>
  <si>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</si>
  <si>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</si>
  <si>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</si>
  <si>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</si>
  <si>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</si>
  <si>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</si>
  <si>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</si>
  <si>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</si>
  <si>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</si>
  <si>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</si>
  <si>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</si>
  <si>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</si>
  <si>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</si>
  <si>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</si>
  <si>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</si>
  <si>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</si>
  <si>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</si>
  <si>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</si>
  <si>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</si>
  <si>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</si>
  <si>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</si>
  <si>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</si>
  <si>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</si>
  <si>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</si>
  <si>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</si>
  <si>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</si>
  <si>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</si>
  <si>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</si>
  <si>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</si>
  <si>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</si>
  <si>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</si>
  <si>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</si>
  <si>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</si>
  <si>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</si>
  <si>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</si>
  <si>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</si>
  <si>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</si>
  <si>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</si>
  <si>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</si>
  <si>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</si>
  <si>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</si>
  <si>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</si>
  <si>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</si>
  <si>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</si>
  <si>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</si>
  <si>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</si>
  <si>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</si>
  <si>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</si>
  <si>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</si>
  <si>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</si>
  <si>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</si>
  <si>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</si>
  <si>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</si>
  <si>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</si>
  <si>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</si>
  <si>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</si>
  <si>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</si>
  <si>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</si>
  <si>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</si>
  <si>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</si>
  <si>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</si>
  <si>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</si>
  <si>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</si>
  <si>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</si>
  <si>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</si>
  <si>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</si>
  <si>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</si>
  <si>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</si>
  <si>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</si>
  <si>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</si>
  <si>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</si>
  <si>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</si>
  <si>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</si>
  <si>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</si>
  <si>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</si>
  <si>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</si>
  <si>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</si>
  <si>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</si>
  <si>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</si>
  <si>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</si>
  <si>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</si>
  <si>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</si>
  <si>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</si>
  <si>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</si>
  <si>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</si>
  <si>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</si>
  <si>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</si>
  <si>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</si>
  <si>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</si>
  <si>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</si>
  <si>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</si>
  <si>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</si>
  <si>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</si>
  <si>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</si>
  <si>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</si>
  <si>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</si>
  <si>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</si>
  <si>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</si>
  <si>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</si>
  <si>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</si>
  <si>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</si>
  <si>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</si>
  <si>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</si>
  <si>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</si>
  <si>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</si>
  <si>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</si>
  <si>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</si>
  <si>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</si>
  <si>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</si>
  <si>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</si>
  <si>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</si>
  <si>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</si>
  <si>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</si>
  <si>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</si>
  <si>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</si>
  <si>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</si>
  <si>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</si>
  <si>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</si>
  <si>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</si>
  <si>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</si>
  <si>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</si>
  <si>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</si>
  <si>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</si>
  <si>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</si>
  <si>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</si>
  <si>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</si>
  <si>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</si>
  <si>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</si>
  <si>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</si>
  <si>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</si>
  <si>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</si>
  <si>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</si>
  <si>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</si>
  <si>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</si>
  <si>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</si>
  <si>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</si>
  <si>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</si>
  <si>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</si>
  <si>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</si>
  <si>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</si>
  <si>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</si>
  <si>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</si>
  <si>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</si>
  <si>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</si>
  <si>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</si>
  <si>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</si>
  <si>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</si>
  <si>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</si>
  <si>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</si>
  <si>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</si>
  <si>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</si>
  <si>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</si>
  <si>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</si>
  <si>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</si>
  <si>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</si>
  <si>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</si>
  <si>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</si>
  <si>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</si>
  <si>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</si>
  <si>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</si>
  <si>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</si>
  <si>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</si>
  <si>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</si>
  <si>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</si>
  <si>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</si>
  <si>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</si>
  <si>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</si>
  <si>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</si>
  <si>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</si>
  <si>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</si>
  <si>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</si>
  <si>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</si>
  <si>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</si>
  <si>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</si>
  <si>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</si>
  <si>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</si>
  <si>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</si>
  <si>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</si>
  <si>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</si>
  <si>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</si>
  <si>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</si>
  <si>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</si>
  <si>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</si>
  <si>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</si>
  <si>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</si>
  <si>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</si>
  <si>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</si>
  <si>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</si>
  <si>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</si>
  <si>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</si>
  <si>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</si>
  <si>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</si>
  <si>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</si>
  <si>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</si>
  <si>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</si>
  <si>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</si>
  <si>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</si>
  <si>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</si>
  <si>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</si>
  <si>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</si>
  <si>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</si>
  <si>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</si>
  <si>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</si>
  <si>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</si>
  <si>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</si>
  <si>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</si>
  <si>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</si>
  <si>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</si>
  <si>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</si>
  <si>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</si>
  <si>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</si>
  <si>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</si>
  <si>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</si>
  <si>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</si>
  <si>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</si>
  <si>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</si>
  <si>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</si>
  <si>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</si>
  <si>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</si>
  <si>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</si>
  <si>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</si>
  <si>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</si>
  <si>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</si>
  <si>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</si>
  <si>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</si>
  <si>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</si>
  <si>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</si>
  <si>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</si>
  <si>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</si>
  <si>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</si>
  <si>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</si>
  <si>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</si>
  <si>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</si>
  <si>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</si>
  <si>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</si>
  <si>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</si>
  <si>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</si>
  <si>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</si>
  <si>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</si>
  <si>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</si>
  <si>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</si>
  <si>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</si>
  <si>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</si>
  <si>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</si>
  <si>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</si>
  <si>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</si>
  <si>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</si>
  <si>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</si>
  <si>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</si>
  <si>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</si>
  <si>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</si>
  <si>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</si>
  <si>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</si>
  <si>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</si>
  <si>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</si>
  <si>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</si>
  <si>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</si>
  <si>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</si>
  <si>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</si>
  <si>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</si>
  <si>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</si>
  <si>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</si>
  <si>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</si>
  <si>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</si>
  <si>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</si>
  <si>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</si>
  <si>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</si>
  <si>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</si>
  <si>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</si>
  <si>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</si>
  <si>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</si>
  <si>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</si>
  <si>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</si>
  <si>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</si>
  <si>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</si>
  <si>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</si>
  <si>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</si>
  <si>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</si>
  <si>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</si>
  <si>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</si>
  <si>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</si>
  <si>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</si>
  <si>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</si>
  <si>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</si>
  <si>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</si>
  <si>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</si>
  <si>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</si>
  <si>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</si>
  <si>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</si>
  <si>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</si>
  <si>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</si>
  <si>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</si>
  <si>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</si>
  <si>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</si>
  <si>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</si>
  <si>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</si>
  <si>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</si>
  <si>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</si>
  <si>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</si>
  <si>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</si>
  <si>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</si>
  <si>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</si>
  <si>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</si>
  <si>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</si>
  <si>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</si>
  <si>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</si>
  <si>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</si>
  <si>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</si>
  <si>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</si>
  <si>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</si>
  <si>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</si>
  <si>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</si>
  <si>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</si>
  <si>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</si>
  <si>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</si>
  <si>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</si>
  <si>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</si>
  <si>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</si>
  <si>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</si>
  <si>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</si>
  <si>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</si>
  <si>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</si>
  <si>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</si>
  <si>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</si>
  <si>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</si>
  <si>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</si>
  <si>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</si>
  <si>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</si>
  <si>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</si>
  <si>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</si>
  <si>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</si>
  <si>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</si>
  <si>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</si>
  <si>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</si>
  <si>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</si>
  <si>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</si>
  <si>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</si>
  <si>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</si>
  <si>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</si>
  <si>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</si>
  <si>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</si>
  <si>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</si>
  <si>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</si>
  <si>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</si>
  <si>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</si>
  <si>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</si>
  <si>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</si>
  <si>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</si>
  <si>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</si>
  <si>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</si>
  <si>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</si>
  <si>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</si>
  <si>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</si>
  <si>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</si>
  <si>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</si>
  <si>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</si>
  <si>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</si>
  <si>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</si>
  <si>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</si>
  <si>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</si>
  <si>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</si>
  <si>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</si>
  <si>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</si>
  <si>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</si>
  <si>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</si>
  <si>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</si>
  <si>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</si>
  <si>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</si>
  <si>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</si>
  <si>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</si>
  <si>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</si>
  <si>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</si>
  <si>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</si>
  <si>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</si>
  <si>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</si>
  <si>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</si>
  <si>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</si>
  <si>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</si>
  <si>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</si>
  <si>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</si>
  <si>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</si>
  <si>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</si>
  <si>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</si>
  <si>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</si>
  <si>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</si>
  <si>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</si>
  <si>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</si>
  <si>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</si>
  <si>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</si>
  <si>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</si>
  <si>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</si>
  <si>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</si>
  <si>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</si>
  <si>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</si>
  <si>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</si>
  <si>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</si>
  <si>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</si>
  <si>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</si>
  <si>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</si>
  <si>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</si>
  <si>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</si>
  <si>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</si>
  <si>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</si>
  <si>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</si>
  <si>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</si>
  <si>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</si>
  <si>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</si>
  <si>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</si>
  <si>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</si>
  <si>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</si>
  <si>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</si>
  <si>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</si>
  <si>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</si>
  <si>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</si>
  <si>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</si>
  <si>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</si>
  <si>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</si>
  <si>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</si>
  <si>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</si>
  <si>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</si>
  <si>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</si>
  <si>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</si>
  <si>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</si>
  <si>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</si>
  <si>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</si>
  <si>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</si>
  <si>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</si>
  <si>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</si>
  <si>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</si>
  <si>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</si>
  <si>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</si>
  <si>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</si>
  <si>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</si>
  <si>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</si>
  <si>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</si>
  <si>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</si>
  <si>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</si>
  <si>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</si>
  <si>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</si>
  <si>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</si>
  <si>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</si>
  <si>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</si>
  <si>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</si>
  <si>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</si>
  <si>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</si>
  <si>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</si>
  <si>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</si>
  <si>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</si>
  <si>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</si>
  <si>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</si>
  <si>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</si>
  <si>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</si>
  <si>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</si>
  <si>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</si>
  <si>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</si>
  <si>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</si>
  <si>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</si>
  <si>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</si>
  <si>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</si>
  <si>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</si>
  <si>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</si>
  <si>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</si>
  <si>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</si>
  <si>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</si>
  <si>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</si>
  <si>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</si>
  <si>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</si>
  <si>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</si>
  <si>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</si>
  <si>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</si>
  <si>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</si>
  <si>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</si>
  <si>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</si>
  <si>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</si>
  <si>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</si>
  <si>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</si>
  <si>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</si>
  <si>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</si>
  <si>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</si>
  <si>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</si>
  <si>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</si>
  <si>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</si>
  <si>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</si>
  <si>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</si>
  <si>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</si>
  <si>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</si>
  <si>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</si>
  <si>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</si>
  <si>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</si>
  <si>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</si>
  <si>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</si>
  <si>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</si>
  <si>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</si>
  <si>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</si>
  <si>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</si>
  <si>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</si>
  <si>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</si>
  <si>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</si>
  <si>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</si>
  <si>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</si>
  <si>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</si>
  <si>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</si>
  <si>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</si>
  <si>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</si>
  <si>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</si>
  <si>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</si>
  <si>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</si>
  <si>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</si>
  <si>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</si>
  <si>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</si>
  <si>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</si>
  <si>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</si>
  <si>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</si>
  <si>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</si>
  <si>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</si>
  <si>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</si>
  <si>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</si>
  <si>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</si>
  <si>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</si>
  <si>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</si>
  <si>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</si>
  <si>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</si>
  <si>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</si>
  <si>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</si>
  <si>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</si>
  <si>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</si>
  <si>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</si>
  <si>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</si>
  <si>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</si>
  <si>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</si>
  <si>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</si>
  <si>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</si>
  <si>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</si>
  <si>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</si>
  <si>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</si>
  <si>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</si>
  <si>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</si>
  <si>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</si>
  <si>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</si>
  <si>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</si>
  <si>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</si>
  <si>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</si>
  <si>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</si>
  <si>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</si>
  <si>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</si>
  <si>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</si>
  <si>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</si>
  <si>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</si>
  <si>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</si>
  <si>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</si>
  <si>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</si>
  <si>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</si>
  <si>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</si>
  <si>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</si>
  <si>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</si>
  <si>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</si>
  <si>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</si>
  <si>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</si>
  <si>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</si>
  <si>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</si>
  <si>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</si>
  <si>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</si>
  <si>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</si>
  <si>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</si>
  <si>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</si>
  <si>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</si>
  <si>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</si>
  <si>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</si>
  <si>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</si>
  <si>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</si>
  <si>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</si>
  <si>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</si>
  <si>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</si>
  <si>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</si>
  <si>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</si>
  <si>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</si>
  <si>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</si>
  <si>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</si>
  <si>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</si>
  <si>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</si>
  <si>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</si>
  <si>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</si>
  <si>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</si>
  <si>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</si>
  <si>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</si>
  <si>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</si>
  <si>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</si>
  <si>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</si>
  <si>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</si>
  <si>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</si>
  <si>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</si>
  <si>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</si>
  <si>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</si>
  <si>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</si>
  <si>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</si>
  <si>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</si>
  <si>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</si>
  <si>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</si>
  <si>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</si>
  <si>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</si>
  <si>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</si>
  <si>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</si>
  <si>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</si>
  <si>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</si>
  <si>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</si>
  <si>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</si>
  <si>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</si>
  <si>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</si>
  <si>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</si>
  <si>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</si>
  <si>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</si>
  <si>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</si>
  <si>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</si>
  <si>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</si>
  <si>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</si>
  <si>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</si>
  <si>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</si>
  <si>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</si>
  <si>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</si>
  <si>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</si>
  <si>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</si>
  <si>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</si>
  <si>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</si>
  <si>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</si>
  <si>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</si>
  <si>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</si>
  <si>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</si>
  <si>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</si>
  <si>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</si>
  <si>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</si>
  <si>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</si>
  <si>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</si>
  <si>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</si>
  <si>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</si>
  <si>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</si>
  <si>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</si>
  <si>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</si>
  <si>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</si>
  <si>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</si>
  <si>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</si>
  <si>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</si>
  <si>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</si>
  <si>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</si>
  <si>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</si>
  <si>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</si>
  <si>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</si>
  <si>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</si>
  <si>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</si>
  <si>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</si>
  <si>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</si>
  <si>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</si>
  <si>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</si>
  <si>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</si>
  <si>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</si>
  <si>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</si>
  <si>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</si>
  <si>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</si>
  <si>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</si>
  <si>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</si>
  <si>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</si>
  <si>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</si>
  <si>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</si>
  <si>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</si>
  <si>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</si>
  <si>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</si>
  <si>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</si>
  <si>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</si>
  <si>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</si>
  <si>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</si>
  <si>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</si>
  <si>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</si>
  <si>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</si>
  <si>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</si>
  <si>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</si>
  <si>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</si>
  <si>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</si>
  <si>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</si>
  <si>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</si>
  <si>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</si>
  <si>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</si>
  <si>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</si>
  <si>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</si>
  <si>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</si>
  <si>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</si>
  <si>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</si>
  <si>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</si>
  <si>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</si>
  <si>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</si>
  <si>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</si>
  <si>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</si>
  <si>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</si>
  <si>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</si>
  <si>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</si>
  <si>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</si>
  <si>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</si>
  <si>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</si>
  <si>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</si>
  <si>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</si>
  <si>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</si>
  <si>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</si>
  <si>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</si>
  <si>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</si>
  <si>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</si>
  <si>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</si>
  <si>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</si>
  <si>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</si>
  <si>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</si>
  <si>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</si>
  <si>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</si>
  <si>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</si>
  <si>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</si>
  <si>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</si>
  <si>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</si>
  <si>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</si>
  <si>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</si>
  <si>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</si>
  <si>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</si>
  <si>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</si>
  <si>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</si>
  <si>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</si>
  <si>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</si>
  <si>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</si>
  <si>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</si>
  <si>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</si>
  <si>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</si>
  <si>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</si>
  <si>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</si>
  <si>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</si>
  <si>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</si>
  <si>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</si>
  <si>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</si>
  <si>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</si>
  <si>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</si>
  <si>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</si>
  <si>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</si>
  <si>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</si>
  <si>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</si>
  <si>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</si>
  <si>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</si>
  <si>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</si>
  <si>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</si>
  <si>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</si>
  <si>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</si>
  <si>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</si>
  <si>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</si>
  <si>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</si>
  <si>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</si>
  <si>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</si>
  <si>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</si>
  <si>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</si>
  <si>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</si>
  <si>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</si>
  <si>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</si>
  <si>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</si>
  <si>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</si>
  <si>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</si>
  <si>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</si>
  <si>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</si>
  <si>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</si>
  <si>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</si>
  <si>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</si>
  <si>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</si>
  <si>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</si>
  <si>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</si>
  <si>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</si>
  <si>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</si>
  <si>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</si>
  <si>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</si>
  <si>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</si>
  <si>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</si>
  <si>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</si>
  <si>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</si>
  <si>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</si>
  <si>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</si>
  <si>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</si>
  <si>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</si>
  <si>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</si>
  <si>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</si>
  <si>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</si>
  <si>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</si>
  <si>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</si>
  <si>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</si>
  <si>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</si>
  <si>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</si>
  <si>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</si>
  <si>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</si>
  <si>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</si>
  <si>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</si>
  <si>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</si>
  <si>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</si>
  <si>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</si>
  <si>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</si>
  <si>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</si>
  <si>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</si>
  <si>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</si>
  <si>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</si>
  <si>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</si>
  <si>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</si>
  <si>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</si>
  <si>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</si>
  <si>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</si>
  <si>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</si>
  <si>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</si>
  <si>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</si>
  <si>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</si>
  <si>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</si>
  <si>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</si>
  <si>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</si>
  <si>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</si>
  <si>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</si>
  <si>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</si>
  <si>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</si>
  <si>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</si>
  <si>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</si>
  <si>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</si>
  <si>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</si>
  <si>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</si>
  <si>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</si>
  <si>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</si>
  <si>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</si>
  <si>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</si>
  <si>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</si>
  <si>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</si>
  <si>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</si>
  <si>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</si>
  <si>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</si>
  <si>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</si>
  <si>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</si>
  <si>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</si>
  <si>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</si>
  <si>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</si>
  <si>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</si>
  <si>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</si>
  <si>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</si>
  <si>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</si>
  <si>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</si>
  <si>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</si>
  <si>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</si>
  <si>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</si>
  <si>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</si>
  <si>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</si>
  <si>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</si>
  <si>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</si>
  <si>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</si>
  <si>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</si>
  <si>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</si>
  <si>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</si>
  <si>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</si>
  <si>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</si>
  <si>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</si>
  <si>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</si>
  <si>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</si>
  <si>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</si>
  <si>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</si>
  <si>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</si>
  <si>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</si>
  <si>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</si>
  <si>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</si>
  <si>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</si>
  <si>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</si>
  <si>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</si>
  <si>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</si>
  <si>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</si>
  <si>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</si>
  <si>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</si>
  <si>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</si>
  <si>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</si>
  <si>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</si>
  <si>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</si>
  <si>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</si>
  <si>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</si>
  <si>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</si>
  <si>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</si>
  <si>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</si>
  <si>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</si>
  <si>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</si>
  <si>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</si>
  <si>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</si>
  <si>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</si>
  <si>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</si>
  <si>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</si>
  <si>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</si>
  <si>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</si>
  <si>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</si>
  <si>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</si>
  <si>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</si>
  <si>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</si>
  <si>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</si>
  <si>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</si>
  <si>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</si>
  <si>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</si>
  <si>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</si>
  <si>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</si>
  <si>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</si>
  <si>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</si>
  <si>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</si>
  <si>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</si>
  <si>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</si>
  <si>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</si>
  <si>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</si>
  <si>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</si>
  <si>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</si>
  <si>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</si>
  <si>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</si>
  <si>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</si>
  <si>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</si>
  <si>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</si>
  <si>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</si>
  <si>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</si>
  <si>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</si>
  <si>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</si>
  <si>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</si>
  <si>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</si>
  <si>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</si>
  <si>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</si>
  <si>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</si>
  <si>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</si>
  <si>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</si>
  <si>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</si>
  <si>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</si>
  <si>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</si>
  <si>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</si>
  <si>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</si>
  <si>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</si>
  <si>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</si>
  <si>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</si>
  <si>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</si>
  <si>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</si>
  <si>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</si>
  <si>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</si>
  <si>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</si>
  <si>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</si>
  <si>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</si>
  <si>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</si>
  <si>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</si>
  <si>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</si>
  <si>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</si>
  <si>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</si>
  <si>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</si>
  <si>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</si>
  <si>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</si>
  <si>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</si>
  <si>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</si>
  <si>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</si>
  <si>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</si>
  <si>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</si>
  <si>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</si>
  <si>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</si>
  <si>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</si>
  <si>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</si>
  <si>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</si>
  <si>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</si>
  <si>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</si>
  <si>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</si>
  <si>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</si>
  <si>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</si>
  <si>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</si>
  <si>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</si>
  <si>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</si>
  <si>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</si>
  <si>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</si>
  <si>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</si>
  <si>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</si>
  <si>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</si>
  <si>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</si>
  <si>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</si>
  <si>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</si>
  <si>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</si>
  <si>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</si>
  <si>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</si>
  <si>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</si>
  <si>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</si>
  <si>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</si>
  <si>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</si>
  <si>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</si>
  <si>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</si>
  <si>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</si>
  <si>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</si>
  <si>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</si>
  <si>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</si>
  <si>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</si>
  <si>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</si>
  <si>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</si>
  <si>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</si>
  <si>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</si>
  <si>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</si>
  <si>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</si>
  <si>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</si>
  <si>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</si>
  <si>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</si>
  <si>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</si>
  <si>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</si>
  <si>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</si>
  <si>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</si>
  <si>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</si>
  <si>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</si>
  <si>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</si>
  <si>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</si>
  <si>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</si>
  <si>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</si>
  <si>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</si>
  <si>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</si>
  <si>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</si>
  <si>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</si>
  <si>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</si>
  <si>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</si>
  <si>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</si>
  <si>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</si>
  <si>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</si>
  <si>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</si>
  <si>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</si>
  <si>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</si>
  <si>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</si>
  <si>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</si>
  <si>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</si>
  <si>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</si>
  <si>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</si>
  <si>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</si>
  <si>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</si>
  <si>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</si>
  <si>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</si>
  <si>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</si>
  <si>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</si>
  <si>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</si>
  <si>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</si>
  <si>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</si>
  <si>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</si>
  <si>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</si>
  <si>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</si>
  <si>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</si>
  <si>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</si>
  <si>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</si>
  <si>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</si>
  <si>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</si>
  <si>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</si>
  <si>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</si>
  <si>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</si>
  <si>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</si>
  <si>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</si>
  <si>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</si>
  <si>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</si>
  <si>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</si>
  <si>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</si>
  <si>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</si>
  <si>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</si>
  <si>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</si>
  <si>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</si>
  <si>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</si>
  <si>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</si>
  <si>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</si>
  <si>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</si>
  <si>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</si>
  <si>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</si>
  <si>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</si>
  <si>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</si>
  <si>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</si>
  <si>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</si>
  <si>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</si>
  <si>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</si>
  <si>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</si>
  <si>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</si>
  <si>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</si>
  <si>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</si>
  <si>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</si>
  <si>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</si>
  <si>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</si>
  <si>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</si>
  <si>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</si>
  <si>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</si>
  <si>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</si>
  <si>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</si>
  <si>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</si>
  <si>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</si>
  <si>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</si>
  <si>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</si>
  <si>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</si>
  <si>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</si>
  <si>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</si>
  <si>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</si>
  <si>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</si>
  <si>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</si>
  <si>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</si>
  <si>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</si>
  <si>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</si>
  <si>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</si>
  <si>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</si>
  <si>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</si>
  <si>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</si>
  <si>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</si>
  <si>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</si>
  <si>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</si>
  <si>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</si>
  <si>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</si>
  <si>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</si>
  <si>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</si>
  <si>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</si>
  <si>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</si>
  <si>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</si>
  <si>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</si>
  <si>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</si>
  <si>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</si>
  <si>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</si>
  <si>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</si>
  <si>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</si>
  <si>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</si>
  <si>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</si>
  <si>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</si>
  <si>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</si>
  <si>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</si>
  <si>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</si>
  <si>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</si>
  <si>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</si>
  <si>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</si>
  <si>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</si>
  <si>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</si>
  <si>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</si>
  <si>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</si>
  <si>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</si>
  <si>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</si>
  <si>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</si>
  <si>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</si>
  <si>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</si>
  <si>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</si>
  <si>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</si>
  <si>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</si>
  <si>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</si>
  <si>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</si>
  <si>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</si>
  <si>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</si>
  <si>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</si>
  <si>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</si>
  <si>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</si>
  <si>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</si>
  <si>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</si>
  <si>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</si>
  <si>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</si>
  <si>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</si>
  <si>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</si>
  <si>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</si>
  <si>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</si>
  <si>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</si>
  <si>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</si>
  <si>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</si>
  <si>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</si>
  <si>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</si>
  <si>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</si>
  <si>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</si>
  <si>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</si>
  <si>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</si>
  <si>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</si>
  <si>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</si>
  <si>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</si>
  <si>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</si>
  <si>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</si>
  <si>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</si>
  <si>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</si>
  <si>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</si>
  <si>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</si>
  <si>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</si>
  <si>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</si>
  <si>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</si>
  <si>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</si>
  <si>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</si>
  <si>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</si>
  <si>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</si>
  <si>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</si>
  <si>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</si>
  <si>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</si>
  <si>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</si>
  <si>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</si>
  <si>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</si>
  <si>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</si>
  <si>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</si>
  <si>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</si>
  <si>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</si>
  <si>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</si>
  <si>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</si>
  <si>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</si>
  <si>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</si>
  <si>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</si>
  <si>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</si>
  <si>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</si>
  <si>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</si>
  <si>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</si>
  <si>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</si>
  <si>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</si>
  <si>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</si>
  <si>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</si>
  <si>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</si>
  <si>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</si>
  <si>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</si>
  <si>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</si>
  <si>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</si>
  <si>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</si>
  <si>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</si>
  <si>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</si>
  <si>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</si>
  <si>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</si>
  <si>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</si>
  <si>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</si>
  <si>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</si>
  <si>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</si>
  <si>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</si>
  <si>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</si>
  <si>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</si>
  <si>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</si>
  <si>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</si>
  <si>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</si>
  <si>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</si>
  <si>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</si>
  <si>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</si>
  <si>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</si>
  <si>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</si>
  <si>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</si>
  <si>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</si>
  <si>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</si>
  <si>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</si>
  <si>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</si>
  <si>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</si>
  <si>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</si>
  <si>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</si>
  <si>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</si>
  <si>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</si>
  <si>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</si>
  <si>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</si>
  <si>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</si>
  <si>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</si>
  <si>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</si>
  <si>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</si>
  <si>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</si>
  <si>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</si>
  <si>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</si>
  <si>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</si>
  <si>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</si>
  <si>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</si>
  <si>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</si>
  <si>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</si>
  <si>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</si>
  <si>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</si>
  <si>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</si>
  <si>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</si>
  <si>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</si>
  <si>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</si>
  <si>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</si>
  <si>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</si>
  <si>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</si>
  <si>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</si>
  <si>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</si>
  <si>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</si>
  <si>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</si>
  <si>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</si>
  <si>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</si>
  <si>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</si>
  <si>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</si>
  <si>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</si>
  <si>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</si>
  <si>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</si>
  <si>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</si>
  <si>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</si>
  <si>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</si>
  <si>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</si>
  <si>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</si>
  <si>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</si>
  <si>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</si>
  <si>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</si>
  <si>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</si>
  <si>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</si>
  <si>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</si>
  <si>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</si>
  <si>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</si>
  <si>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</si>
  <si>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</si>
  <si>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</si>
  <si>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</si>
  <si>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</si>
  <si>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</si>
  <si>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</si>
  <si>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</si>
  <si>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</si>
  <si>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</si>
  <si>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</si>
  <si>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</si>
  <si>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</si>
  <si>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</si>
  <si>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</si>
  <si>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</si>
  <si>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</si>
  <si>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</si>
  <si>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</si>
  <si>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</si>
  <si>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</si>
  <si>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</si>
  <si>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</si>
  <si>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</si>
  <si>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</si>
  <si>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</si>
  <si>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</si>
  <si>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</si>
  <si>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</si>
  <si>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</si>
  <si>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</si>
  <si>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</si>
  <si>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</si>
  <si>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</si>
  <si>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</si>
  <si>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</si>
  <si>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</si>
  <si>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</si>
  <si>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</si>
  <si>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</si>
  <si>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</si>
  <si>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</si>
  <si>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</si>
  <si>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</si>
  <si>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</si>
  <si>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</si>
  <si>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</si>
  <si>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</si>
  <si>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</si>
  <si>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</si>
  <si>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</si>
  <si>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</si>
  <si>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</si>
  <si>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</si>
  <si>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</si>
  <si>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</si>
  <si>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</si>
  <si>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</si>
  <si>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</si>
  <si>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</si>
  <si>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</si>
  <si>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</si>
  <si>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</si>
  <si>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</si>
  <si>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</si>
  <si>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</si>
  <si>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</si>
  <si>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</si>
  <si>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</si>
  <si>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</si>
  <si>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</si>
  <si>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</si>
  <si>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</si>
  <si>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</si>
  <si>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</si>
  <si>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</si>
  <si>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</si>
  <si>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</si>
  <si>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</si>
  <si>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</si>
  <si>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</si>
  <si>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</si>
  <si>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</si>
  <si>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</si>
  <si>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</si>
  <si>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</si>
  <si>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</si>
  <si>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</si>
  <si>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</si>
  <si>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</si>
  <si>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</si>
  <si>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</si>
  <si>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</si>
  <si>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</si>
  <si>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</si>
  <si>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</si>
  <si>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</si>
  <si>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</si>
  <si>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</si>
  <si>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</si>
  <si>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</si>
  <si>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</si>
  <si>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</si>
  <si>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</si>
  <si>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</si>
  <si>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</si>
  <si>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</si>
  <si>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</si>
  <si>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</si>
  <si>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</si>
  <si>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</si>
  <si>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</si>
  <si>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</si>
  <si>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</si>
  <si>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</si>
  <si>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</si>
  <si>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</si>
  <si>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</si>
  <si>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</si>
  <si>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</si>
  <si>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</si>
  <si>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</si>
  <si>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</si>
  <si>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</si>
  <si>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</si>
  <si>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</si>
  <si>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</si>
  <si>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</si>
  <si>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</si>
  <si>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</si>
  <si>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</si>
  <si>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</si>
  <si>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</si>
  <si>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</si>
  <si>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</si>
  <si>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</si>
  <si>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</si>
  <si>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</si>
  <si>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</si>
  <si>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</si>
  <si>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</si>
  <si>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</si>
  <si>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</si>
  <si>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</si>
  <si>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</si>
  <si>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</si>
  <si>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</si>
  <si>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</si>
  <si>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</si>
  <si>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</si>
  <si>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</si>
  <si>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</si>
  <si>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</si>
  <si>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</si>
  <si>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</si>
  <si>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</si>
  <si>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</si>
  <si>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</si>
  <si>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</si>
  <si>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</si>
  <si>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</si>
  <si>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</si>
  <si>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</si>
  <si>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</si>
  <si>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</si>
  <si>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</si>
  <si>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</si>
  <si>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</si>
  <si>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</si>
  <si>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</si>
  <si>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</si>
  <si>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</si>
  <si>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</si>
  <si>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</si>
  <si>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</si>
  <si>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</si>
  <si>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</si>
  <si>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</si>
  <si>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</si>
  <si>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</si>
  <si>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</si>
  <si>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</si>
  <si>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</si>
  <si>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</si>
  <si>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</si>
  <si>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</si>
  <si>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</si>
  <si>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</si>
  <si>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</si>
  <si>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</si>
  <si>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</si>
  <si>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</si>
  <si>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</si>
  <si>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</si>
  <si>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</si>
  <si>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</si>
  <si>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</si>
  <si>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</si>
  <si>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</si>
  <si>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</si>
  <si>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</si>
  <si>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</si>
  <si>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</si>
  <si>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</si>
  <si>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</si>
  <si>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</si>
  <si>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</si>
  <si>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</si>
  <si>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</si>
  <si>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</si>
  <si>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</si>
  <si>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</si>
  <si>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</si>
  <si>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</si>
  <si>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</si>
  <si>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</si>
  <si>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</si>
  <si>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</si>
  <si>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</si>
  <si>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</si>
  <si>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</si>
  <si>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</si>
  <si>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</si>
  <si>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</si>
  <si>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</si>
  <si>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</si>
  <si>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</si>
  <si>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</si>
  <si>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</si>
  <si>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</si>
  <si>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</si>
  <si>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</si>
  <si>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</si>
  <si>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</si>
  <si>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</si>
  <si>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</si>
  <si>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</si>
  <si>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</si>
  <si>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</si>
  <si>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</si>
  <si>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</si>
  <si>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</si>
  <si>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</si>
  <si>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</si>
  <si>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</si>
  <si>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</si>
  <si>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</si>
  <si>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</si>
  <si>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</si>
  <si>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</si>
  <si>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</si>
  <si>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</si>
  <si>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</si>
  <si>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</si>
  <si>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</si>
  <si>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</si>
  <si>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</si>
  <si>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</si>
  <si>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</si>
  <si>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</si>
  <si>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</si>
  <si>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</si>
  <si>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</si>
  <si>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</si>
  <si>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</si>
  <si>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</si>
  <si>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</si>
  <si>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</si>
  <si>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</si>
  <si>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</si>
  <si>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</si>
  <si>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</si>
  <si>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</si>
  <si>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</si>
  <si>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</si>
  <si>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</si>
  <si>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</si>
  <si>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</si>
  <si>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</si>
  <si>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</si>
  <si>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</si>
  <si>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</si>
  <si>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</si>
  <si>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</si>
  <si>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</si>
  <si>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</si>
  <si>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</si>
  <si>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</si>
  <si>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</si>
  <si>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</si>
  <si>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</si>
  <si>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</si>
  <si>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</si>
  <si>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</si>
  <si>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</si>
  <si>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</si>
  <si>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</si>
  <si>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</si>
  <si>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</si>
  <si>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</si>
  <si>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</si>
  <si>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</si>
  <si>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</si>
  <si>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</si>
  <si>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</si>
  <si>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</si>
  <si>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</si>
  <si>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</si>
  <si>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</si>
  <si>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</si>
  <si>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</si>
  <si>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</si>
  <si>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</si>
  <si>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</si>
  <si>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</si>
  <si>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</si>
  <si>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</si>
  <si>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</si>
  <si>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</si>
  <si>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</si>
  <si>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</si>
  <si>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</si>
  <si>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</si>
  <si>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</si>
  <si>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</si>
  <si>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</si>
  <si>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</si>
  <si>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</si>
  <si>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</si>
  <si>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</si>
  <si>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</si>
  <si>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</si>
  <si>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</si>
  <si>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</si>
  <si>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</si>
  <si>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</si>
  <si>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</si>
  <si>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</si>
  <si>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</si>
  <si>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</si>
  <si>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</si>
  <si>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</si>
  <si>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</si>
  <si>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</si>
  <si>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</si>
  <si>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</si>
  <si>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</si>
  <si>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</si>
  <si>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</si>
  <si>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</si>
  <si>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</si>
  <si>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</si>
  <si>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</si>
  <si>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</si>
  <si>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</si>
  <si>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</si>
  <si>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</si>
  <si>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</si>
  <si>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</si>
  <si>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</si>
  <si>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</si>
  <si>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</si>
  <si>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</si>
  <si>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</si>
  <si>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</si>
  <si>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</si>
  <si>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</si>
  <si>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</si>
  <si>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</si>
  <si>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</si>
  <si>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</si>
  <si>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</si>
  <si>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</si>
  <si>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</si>
  <si>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</si>
  <si>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</si>
  <si>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</si>
  <si>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</si>
  <si>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</si>
  <si>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</si>
  <si>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</si>
  <si>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</si>
  <si>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</si>
  <si>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</si>
  <si>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</si>
  <si>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</si>
  <si>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</si>
  <si>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</si>
  <si>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</si>
  <si>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</si>
  <si>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</si>
  <si>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</si>
  <si>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</si>
  <si>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</si>
  <si>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</si>
  <si>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</si>
  <si>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</si>
  <si>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</si>
  <si>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</si>
  <si>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</si>
  <si>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</si>
  <si>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</si>
  <si>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</si>
  <si>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</si>
  <si>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</si>
  <si>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</si>
  <si>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</si>
  <si>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</si>
  <si>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</si>
  <si>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</si>
  <si>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</si>
  <si>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</si>
  <si>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</si>
  <si>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</si>
  <si>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</si>
  <si>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</si>
  <si>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</si>
  <si>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</si>
  <si>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</si>
  <si>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</si>
  <si>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</si>
  <si>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</si>
  <si>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</si>
  <si>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</si>
  <si>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</si>
  <si>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</si>
  <si>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</si>
  <si>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</si>
  <si>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</si>
  <si>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</si>
  <si>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</si>
  <si>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</si>
  <si>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</si>
  <si>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</si>
  <si>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</si>
  <si>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</si>
  <si>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</si>
  <si>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</si>
  <si>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</si>
  <si>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</si>
  <si>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</si>
  <si>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</si>
  <si>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</si>
  <si>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</si>
  <si>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</si>
  <si>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</si>
  <si>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</si>
  <si>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</si>
  <si>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</si>
  <si>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</si>
  <si>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</si>
  <si>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</si>
  <si>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</si>
  <si>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</si>
  <si>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</si>
  <si>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</si>
  <si>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</si>
  <si>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</si>
  <si>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</si>
  <si>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</si>
  <si>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</si>
  <si>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</si>
  <si>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</si>
  <si>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</si>
  <si>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</si>
  <si>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</si>
  <si>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</si>
  <si>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</si>
  <si>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</si>
  <si>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</si>
  <si>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</si>
  <si>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</si>
  <si>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</si>
  <si>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</si>
  <si>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</si>
  <si>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</si>
  <si>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</si>
  <si>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</si>
  <si>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</si>
  <si>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</si>
  <si>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</si>
  <si>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</si>
  <si>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</si>
  <si>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</si>
  <si>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</si>
  <si>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</si>
  <si>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</si>
  <si>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</si>
  <si>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</si>
  <si>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</si>
  <si>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</si>
  <si>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</si>
  <si>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</si>
  <si>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</si>
  <si>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</si>
  <si>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</si>
  <si>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</si>
  <si>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</si>
  <si>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</si>
  <si>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</si>
  <si>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</si>
  <si>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</si>
  <si>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</si>
  <si>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</si>
  <si>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</si>
  <si>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</si>
  <si>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</si>
  <si>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</si>
  <si>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</si>
  <si>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</si>
  <si>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</si>
  <si>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</si>
  <si>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</si>
  <si>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</si>
  <si>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</si>
  <si>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</si>
  <si>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</si>
  <si>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</si>
  <si>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</si>
  <si>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</si>
  <si>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</si>
  <si>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</si>
  <si>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</si>
  <si>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</si>
  <si>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</si>
  <si>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</si>
  <si>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</si>
  <si>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</si>
  <si>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</si>
  <si>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</si>
  <si>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</si>
  <si>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</si>
  <si>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</si>
  <si>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</si>
  <si>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</si>
  <si>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</si>
  <si>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</si>
  <si>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</si>
  <si>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</si>
  <si>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</si>
  <si>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</si>
  <si>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</si>
  <si>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</si>
  <si>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</si>
  <si>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</si>
  <si>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</si>
  <si>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</si>
  <si>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</si>
  <si>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</si>
  <si>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</si>
  <si>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</si>
  <si>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</si>
  <si>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</si>
  <si>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</si>
  <si>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</si>
  <si>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</si>
  <si>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</si>
  <si>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</si>
  <si>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</si>
  <si>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</si>
  <si>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</si>
  <si>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</si>
  <si>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</si>
  <si>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</si>
  <si>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</si>
  <si>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</si>
  <si>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</si>
  <si>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</si>
  <si>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</si>
  <si>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</si>
  <si>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</si>
  <si>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</si>
  <si>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</si>
  <si>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</si>
  <si>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</si>
  <si>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</si>
  <si>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</si>
  <si>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</si>
  <si>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</si>
  <si>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</si>
  <si>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</si>
  <si>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</si>
  <si>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</si>
  <si>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</si>
  <si>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</si>
  <si>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</si>
  <si>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</si>
  <si>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</si>
  <si>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</si>
  <si>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</si>
  <si>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</si>
  <si>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</si>
  <si>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</si>
  <si>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</si>
  <si>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</si>
  <si>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</si>
  <si>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</si>
  <si>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</si>
  <si>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</si>
  <si>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</si>
  <si>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</si>
  <si>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</si>
  <si>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</si>
  <si>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</si>
  <si>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</si>
  <si>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</si>
  <si>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</si>
  <si>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</si>
  <si>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</si>
  <si>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</si>
  <si>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</si>
  <si>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</si>
  <si>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</si>
  <si>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</si>
  <si>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</si>
  <si>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</si>
  <si>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</si>
  <si>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</si>
  <si>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</si>
  <si>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</si>
  <si>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</si>
  <si>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</si>
  <si>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</si>
  <si>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</si>
  <si>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</si>
  <si>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</si>
  <si>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</si>
  <si>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</si>
  <si>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</si>
  <si>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</si>
  <si>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</si>
  <si>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</si>
  <si>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</si>
  <si>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</si>
  <si>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</si>
  <si>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</si>
  <si>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</si>
  <si>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</si>
  <si>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</si>
  <si>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</si>
  <si>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</si>
  <si>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</si>
  <si>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</si>
  <si>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</si>
  <si>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</si>
  <si>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</si>
  <si>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</si>
  <si>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</si>
  <si>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</si>
  <si>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</si>
  <si>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</si>
  <si>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</si>
  <si>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</si>
  <si>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</si>
  <si>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</si>
  <si>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</si>
  <si>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</si>
  <si>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</si>
  <si>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</si>
  <si>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</si>
  <si>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</si>
  <si>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</si>
  <si>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</si>
  <si>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</si>
  <si>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</si>
  <si>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</si>
  <si>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</si>
  <si>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</si>
  <si>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</si>
  <si>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</si>
  <si>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</si>
  <si>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</si>
  <si>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</si>
  <si>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</si>
  <si>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</si>
  <si>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</si>
  <si>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</si>
  <si>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</si>
  <si>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</si>
  <si>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</si>
  <si>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</si>
  <si>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</si>
  <si>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</si>
  <si>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</si>
  <si>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</si>
  <si>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</si>
  <si>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</si>
  <si>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</si>
  <si>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</si>
  <si>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</si>
  <si>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</si>
  <si>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</si>
  <si>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</si>
  <si>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</si>
  <si>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</si>
  <si>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</si>
  <si>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</si>
  <si>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</si>
  <si>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</si>
  <si>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</si>
  <si>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</si>
  <si>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</si>
  <si>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</si>
  <si>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</si>
  <si>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</si>
  <si>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</si>
  <si>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</si>
  <si>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</si>
  <si>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</si>
  <si>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</si>
  <si>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</si>
  <si>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</si>
  <si>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</si>
  <si>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</si>
  <si>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</si>
  <si>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</si>
  <si>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</si>
  <si>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</si>
  <si>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</si>
  <si>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</si>
  <si>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</si>
  <si>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</si>
  <si>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</si>
  <si>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</si>
  <si>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</si>
  <si>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</si>
  <si>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</si>
  <si>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</si>
  <si>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</si>
  <si>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</si>
  <si>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</si>
  <si>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</si>
  <si>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</si>
  <si>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</si>
  <si>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</si>
  <si>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</si>
  <si>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</si>
  <si>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</si>
  <si>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</si>
  <si>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</si>
  <si>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</si>
  <si>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</si>
  <si>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</si>
  <si>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</si>
  <si>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</si>
  <si>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</si>
  <si>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</si>
  <si>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</si>
  <si>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</si>
  <si>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</si>
  <si>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</si>
  <si>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</si>
  <si>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</si>
  <si>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</si>
  <si>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</si>
  <si>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</si>
  <si>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</si>
  <si>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</si>
  <si>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</si>
  <si>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</si>
  <si>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</si>
  <si>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</si>
  <si>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</si>
  <si>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</si>
  <si>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</si>
  <si>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</si>
  <si>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</si>
  <si>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</si>
  <si>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</si>
  <si>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</si>
  <si>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</si>
  <si>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</si>
  <si>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</si>
  <si>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</si>
  <si>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</si>
  <si>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</si>
  <si>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</si>
  <si>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</si>
  <si>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</si>
  <si>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</si>
  <si>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</si>
  <si>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</si>
  <si>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</si>
  <si>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</si>
  <si>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</si>
  <si>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</si>
  <si>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</si>
  <si>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</si>
  <si>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</si>
  <si>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</si>
  <si>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</si>
  <si>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</si>
  <si>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</si>
  <si>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</si>
  <si>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</si>
  <si>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</si>
  <si>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</si>
  <si>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</si>
  <si>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</si>
  <si>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</si>
  <si>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</si>
  <si>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</si>
  <si>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</si>
  <si>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</si>
  <si>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</si>
  <si>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</si>
  <si>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</si>
  <si>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</si>
  <si>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</si>
  <si>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</si>
  <si>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</si>
  <si>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</si>
  <si>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</si>
  <si>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</si>
  <si>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</si>
  <si>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</si>
  <si>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</si>
  <si>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</si>
  <si>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</si>
  <si>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</si>
  <si>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</si>
  <si>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</si>
  <si>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</si>
  <si>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</si>
  <si>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</si>
  <si>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</si>
  <si>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</si>
  <si>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</si>
  <si>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</si>
  <si>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</si>
  <si>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</si>
  <si>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</si>
  <si>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</si>
  <si>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</si>
  <si>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</si>
  <si>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</si>
  <si>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</si>
  <si>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</si>
  <si>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</si>
  <si>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</si>
  <si>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</si>
  <si>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</si>
  <si>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</si>
  <si>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</si>
  <si>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</si>
  <si>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</si>
  <si>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</si>
  <si>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</si>
  <si>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</si>
  <si>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</si>
  <si>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</si>
  <si>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</si>
  <si>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</si>
  <si>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</si>
  <si>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</si>
  <si>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</si>
  <si>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</si>
  <si>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</si>
  <si>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</si>
  <si>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</si>
  <si>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</si>
  <si>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</si>
  <si>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</si>
  <si>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</si>
  <si>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</si>
  <si>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</si>
  <si>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</si>
  <si>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</si>
  <si>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</si>
  <si>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</si>
  <si>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</si>
  <si>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</si>
  <si>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</si>
  <si>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</si>
  <si>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</si>
  <si>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</si>
  <si>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</si>
  <si>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</si>
  <si>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</si>
  <si>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</si>
  <si>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</si>
  <si>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</si>
  <si>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</si>
  <si>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</si>
  <si>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</si>
  <si>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</si>
  <si>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</si>
  <si>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</si>
  <si>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</si>
  <si>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</si>
  <si>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</si>
  <si>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</si>
  <si>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</si>
  <si>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</si>
  <si>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</si>
  <si>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</si>
  <si>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</si>
  <si>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</si>
  <si>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</si>
  <si>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</si>
  <si>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</si>
  <si>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</si>
  <si>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</si>
  <si>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</si>
  <si>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</si>
  <si>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</si>
  <si>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</si>
  <si>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</si>
  <si>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</si>
  <si>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</si>
  <si>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</si>
  <si>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</si>
  <si>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</si>
  <si>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</si>
  <si>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</si>
  <si>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</si>
  <si>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</si>
  <si>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</si>
  <si>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</si>
  <si>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</si>
  <si>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</si>
  <si>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</si>
  <si>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</si>
  <si>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</si>
  <si>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</si>
  <si>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</si>
  <si>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</si>
  <si>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</si>
  <si>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</si>
  <si>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</si>
  <si>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</si>
  <si>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</si>
  <si>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</si>
  <si>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</si>
  <si>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</si>
  <si>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</si>
  <si>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</si>
  <si>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</si>
  <si>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</si>
  <si>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</si>
  <si>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</si>
  <si>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</si>
  <si>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</si>
  <si>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</si>
  <si>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</si>
  <si>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</si>
  <si>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</si>
  <si>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</si>
  <si>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</si>
  <si>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</si>
  <si>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</si>
  <si>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</si>
  <si>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</si>
  <si>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</si>
  <si>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</si>
  <si>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</si>
  <si>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</si>
  <si>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</si>
  <si>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</si>
  <si>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</si>
  <si>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</si>
  <si>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</si>
  <si>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</si>
  <si>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</si>
  <si>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</si>
  <si>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</si>
  <si>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</si>
  <si>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</si>
  <si>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</si>
  <si>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</si>
  <si>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</si>
  <si>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</si>
  <si>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</si>
  <si>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</si>
  <si>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</si>
  <si>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</si>
  <si>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</si>
  <si>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</si>
  <si>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</si>
  <si>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</si>
  <si>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</si>
  <si>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</si>
  <si>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</si>
  <si>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</si>
  <si>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</si>
  <si>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</si>
  <si>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</si>
  <si>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</si>
  <si>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</si>
  <si>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</si>
  <si>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</si>
  <si>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</si>
  <si>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</si>
  <si>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</si>
  <si>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</si>
  <si>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</si>
  <si>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</si>
  <si>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</si>
  <si>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</si>
  <si>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</si>
  <si>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</si>
  <si>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</si>
  <si>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</si>
  <si>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</si>
  <si>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</si>
  <si>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</si>
  <si>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</si>
  <si>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</si>
  <si>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</si>
  <si>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</si>
  <si>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</si>
  <si>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</si>
  <si>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</si>
  <si>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</si>
  <si>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</si>
  <si>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</si>
  <si>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</si>
  <si>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</si>
  <si>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</si>
  <si>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</si>
  <si>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</si>
  <si>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</si>
  <si>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</si>
  <si>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</si>
  <si>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</si>
  <si>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</si>
  <si>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</si>
  <si>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</si>
  <si>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</si>
  <si>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</si>
  <si>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</si>
  <si>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</si>
  <si>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</si>
  <si>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</si>
  <si>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</si>
  <si>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</si>
  <si>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</si>
  <si>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</si>
  <si>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</si>
  <si>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</si>
  <si>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</si>
  <si>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</si>
  <si>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</si>
  <si>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</si>
  <si>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</si>
  <si>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</si>
  <si>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</si>
  <si>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</si>
  <si>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</si>
  <si>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</si>
  <si>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</si>
  <si>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</si>
  <si>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</si>
  <si>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</si>
  <si>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</si>
  <si>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</si>
  <si>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</si>
  <si>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</si>
  <si>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</si>
  <si>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</si>
  <si>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</si>
  <si>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</si>
  <si>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</si>
  <si>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</si>
  <si>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</si>
  <si>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</si>
  <si>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</si>
  <si>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</si>
  <si>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</si>
  <si>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</si>
  <si>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</si>
  <si>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</si>
  <si>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</si>
  <si>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</si>
  <si>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</si>
  <si>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</si>
  <si>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</si>
  <si>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</si>
  <si>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</si>
  <si>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</si>
  <si>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</si>
  <si>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</si>
  <si>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</si>
  <si>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</si>
  <si>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</si>
  <si>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</si>
  <si>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</si>
  <si>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</si>
  <si>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</si>
  <si>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</si>
  <si>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</si>
  <si>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</si>
  <si>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</si>
  <si>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</si>
  <si>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</si>
  <si>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</si>
  <si>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</si>
  <si>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</si>
  <si>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</si>
  <si>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</si>
  <si>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</si>
  <si>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</si>
  <si>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</si>
  <si>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</si>
  <si>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</si>
  <si>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</si>
  <si>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</si>
  <si>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</si>
  <si>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</si>
  <si>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</si>
  <si>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</si>
  <si>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</si>
  <si>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</si>
  <si>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</si>
  <si>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</si>
  <si>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</si>
  <si>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</si>
  <si>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</si>
  <si>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</si>
  <si>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</si>
  <si>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</si>
  <si>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</si>
  <si>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</si>
  <si>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</si>
  <si>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</si>
  <si>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</si>
  <si>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</si>
  <si>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</si>
  <si>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</si>
  <si>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</si>
  <si>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</si>
  <si>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</si>
  <si>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</si>
  <si>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</si>
  <si>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</si>
  <si>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</si>
  <si>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</si>
  <si>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</si>
  <si>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</si>
  <si>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</si>
  <si>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</si>
  <si>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</si>
  <si>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</si>
  <si>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</si>
  <si>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</si>
  <si>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</si>
  <si>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</si>
  <si>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</si>
  <si>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</si>
  <si>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</si>
  <si>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</si>
  <si>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</si>
  <si>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</si>
  <si>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</si>
  <si>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</si>
  <si>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</si>
  <si>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</si>
  <si>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</si>
  <si>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</si>
  <si>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</si>
  <si>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</si>
  <si>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</si>
  <si>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</si>
  <si>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</si>
  <si>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</si>
  <si>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</si>
  <si>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</si>
  <si>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</si>
  <si>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</si>
  <si>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</si>
  <si>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</si>
  <si>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</si>
  <si>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</si>
  <si>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</si>
  <si>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</si>
  <si>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</si>
  <si>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</si>
  <si>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</si>
  <si>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</si>
  <si>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</si>
  <si>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</si>
  <si>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</si>
  <si>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</si>
  <si>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</si>
  <si>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</si>
  <si>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</si>
  <si>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</si>
  <si>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</si>
  <si>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</si>
  <si>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</si>
  <si>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</si>
  <si>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</si>
  <si>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</si>
  <si>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</si>
  <si>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</si>
  <si>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</si>
  <si>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</si>
  <si>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</si>
  <si>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</si>
  <si>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</si>
  <si>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</si>
  <si>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</si>
  <si>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</si>
  <si>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</si>
  <si>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</si>
  <si>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</si>
  <si>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</si>
  <si>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</si>
  <si>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</si>
  <si>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</si>
  <si>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</si>
  <si>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</si>
  <si>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</si>
  <si>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</si>
  <si>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</si>
  <si>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</si>
  <si>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</si>
  <si>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</si>
  <si>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</si>
  <si>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</si>
  <si>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</si>
  <si>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</si>
  <si>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</si>
  <si>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</si>
  <si>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</si>
  <si>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</si>
  <si>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</si>
  <si>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</si>
  <si>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</si>
  <si>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</si>
  <si>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</si>
  <si>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</si>
  <si>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</si>
  <si>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</si>
  <si>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</si>
  <si>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</si>
  <si>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</si>
  <si>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</si>
  <si>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</si>
  <si>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</si>
  <si>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</si>
  <si>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</si>
  <si>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</si>
  <si>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</si>
  <si>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</si>
  <si>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</si>
  <si>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</si>
  <si>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</si>
  <si>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</si>
  <si>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</si>
  <si>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</si>
  <si>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</si>
  <si>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</si>
  <si>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</si>
  <si>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</si>
  <si>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</si>
  <si>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</si>
  <si>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</si>
  <si>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</si>
  <si>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</si>
  <si>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</si>
  <si>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</si>
  <si>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</si>
  <si>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</si>
  <si>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</si>
  <si>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</si>
  <si>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</si>
  <si>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</si>
  <si>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</si>
  <si>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</si>
  <si>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</si>
  <si>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</si>
  <si>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</si>
  <si>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</si>
  <si>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</si>
  <si>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</si>
  <si>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</si>
  <si>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</si>
  <si>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</si>
  <si>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</si>
  <si>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</si>
  <si>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</si>
  <si>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</si>
  <si>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</si>
  <si>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</si>
  <si>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</si>
  <si>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</si>
  <si>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</si>
  <si>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</si>
  <si>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</si>
  <si>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</si>
  <si>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</si>
  <si>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</si>
  <si>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</si>
  <si>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</si>
  <si>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</si>
  <si>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</si>
  <si>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</si>
  <si>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</si>
  <si>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</si>
  <si>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</si>
  <si>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</si>
  <si>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</si>
  <si>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</si>
  <si>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</si>
  <si>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</si>
  <si>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</si>
  <si>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</si>
  <si>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</si>
  <si>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</si>
  <si>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</si>
  <si>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</si>
  <si>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</si>
  <si>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</si>
  <si>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</si>
  <si>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</si>
  <si>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</si>
  <si>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</si>
  <si>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</si>
  <si>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</si>
  <si>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</si>
  <si>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</si>
  <si>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</si>
  <si>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</si>
  <si>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</si>
  <si>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</si>
  <si>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</si>
  <si>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</si>
  <si>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</si>
  <si>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</si>
  <si>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</si>
  <si>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</si>
  <si>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</si>
  <si>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</si>
  <si>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</si>
  <si>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</si>
  <si>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</si>
  <si>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</si>
  <si>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</si>
  <si>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</si>
  <si>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</si>
  <si>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</si>
  <si>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</si>
  <si>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</si>
  <si>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</si>
  <si>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</si>
  <si>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</si>
  <si>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</si>
  <si>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</si>
  <si>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</si>
  <si>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</si>
  <si>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</si>
  <si>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</si>
  <si>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</si>
  <si>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</si>
  <si>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</si>
  <si>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</si>
  <si>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</si>
  <si>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</si>
  <si>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</si>
  <si>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</si>
  <si>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</si>
  <si>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</si>
  <si>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</si>
  <si>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</si>
  <si>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</si>
  <si>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</si>
  <si>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</si>
  <si>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</si>
  <si>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</si>
  <si>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</si>
  <si>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</si>
  <si>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</si>
  <si>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</si>
  <si>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</si>
  <si>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</si>
  <si>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</si>
  <si>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</si>
  <si>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</si>
  <si>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</si>
  <si>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</si>
  <si>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</si>
  <si>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</si>
  <si>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</si>
  <si>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</si>
  <si>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</si>
  <si>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</si>
  <si>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</si>
  <si>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</si>
  <si>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</si>
  <si>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</si>
  <si>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</si>
  <si>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</si>
  <si>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</si>
  <si>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</si>
  <si>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</si>
  <si>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</si>
  <si>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</si>
  <si>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</si>
  <si>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</si>
  <si>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</si>
  <si>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</si>
  <si>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</si>
  <si>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</si>
  <si>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</si>
  <si>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</si>
  <si>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</si>
  <si>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</si>
  <si>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</si>
  <si>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</si>
  <si>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</si>
  <si>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</si>
  <si>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</si>
  <si>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</si>
  <si>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</si>
  <si>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</si>
  <si>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</si>
  <si>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</si>
  <si>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</si>
  <si>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</si>
  <si>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</si>
  <si>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</si>
  <si>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</si>
  <si>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</si>
  <si>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</si>
  <si>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</si>
  <si>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</si>
  <si>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</si>
  <si>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</si>
  <si>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</si>
  <si>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</si>
  <si>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</si>
  <si>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</si>
  <si>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</si>
  <si>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</si>
  <si>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</si>
  <si>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</si>
  <si>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</si>
  <si>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</si>
  <si>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</si>
  <si>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</si>
  <si>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</si>
  <si>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</si>
  <si>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</si>
  <si>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</si>
  <si>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</si>
  <si>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</si>
  <si>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</si>
  <si>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</si>
  <si>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</si>
  <si>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</si>
  <si>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</si>
  <si>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</si>
  <si>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</si>
  <si>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</si>
  <si>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</si>
  <si>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</si>
  <si>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</si>
  <si>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</si>
  <si>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</si>
  <si>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</si>
  <si>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</si>
  <si>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</si>
  <si>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</si>
  <si>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</si>
  <si>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</si>
  <si>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</si>
  <si>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</si>
  <si>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</si>
  <si>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</si>
  <si>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</si>
  <si>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</si>
  <si>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</si>
  <si>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</si>
  <si>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</si>
  <si>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</si>
  <si>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</si>
  <si>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</si>
  <si>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</si>
  <si>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</si>
  <si>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</si>
  <si>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</si>
  <si>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</si>
  <si>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</si>
  <si>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</si>
  <si>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</si>
  <si>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</si>
  <si>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</si>
  <si>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</si>
  <si>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</si>
  <si>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</si>
  <si>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</si>
  <si>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</si>
  <si>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</si>
  <si>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</si>
  <si>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</si>
  <si>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</si>
  <si>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</si>
  <si>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</si>
  <si>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</si>
  <si>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</si>
  <si>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</si>
  <si>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</si>
  <si>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</si>
  <si>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</si>
  <si>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</si>
  <si>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</si>
  <si>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</si>
  <si>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</si>
  <si>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</si>
  <si>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</si>
  <si>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</si>
  <si>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</si>
  <si>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</si>
  <si>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</si>
  <si>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</si>
  <si>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</si>
  <si>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</si>
  <si>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</si>
  <si>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</si>
  <si>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</si>
  <si>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</si>
  <si>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</si>
  <si>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</si>
  <si>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</si>
  <si>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</si>
  <si>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</si>
  <si>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</si>
  <si>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</si>
  <si>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</si>
  <si>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</si>
  <si>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</si>
  <si>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</si>
  <si>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</si>
  <si>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</si>
  <si>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</si>
  <si>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</si>
  <si>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</si>
  <si>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</si>
  <si>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</si>
  <si>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</si>
  <si>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</si>
  <si>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</si>
  <si>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</si>
  <si>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</si>
  <si>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</si>
  <si>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</si>
  <si>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</si>
  <si>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</si>
  <si>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</si>
  <si>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</si>
  <si>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</si>
  <si>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</si>
  <si>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</si>
  <si>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</si>
  <si>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</si>
  <si>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</si>
  <si>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</si>
  <si>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</si>
  <si>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</si>
  <si>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</si>
  <si>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</si>
  <si>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</si>
  <si>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</si>
  <si>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</si>
  <si>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</si>
  <si>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</si>
  <si>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</si>
  <si>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</si>
  <si>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</si>
  <si>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</si>
  <si>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</si>
  <si>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</si>
  <si>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</si>
  <si>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</si>
  <si>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</si>
  <si>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</si>
  <si>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</si>
  <si>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</si>
  <si>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</si>
  <si>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</si>
  <si>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</si>
  <si>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</si>
  <si>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</si>
  <si>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</si>
  <si>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</si>
  <si>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</si>
  <si>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</si>
  <si>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</si>
  <si>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</si>
  <si>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</si>
  <si>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</si>
  <si>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</si>
  <si>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</si>
  <si>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</si>
  <si>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</si>
  <si>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</si>
  <si>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</si>
  <si>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</si>
  <si>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</si>
  <si>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</si>
  <si>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</si>
  <si>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</si>
  <si>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</si>
  <si>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</si>
  <si>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</si>
  <si>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</si>
  <si>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</si>
  <si>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</si>
  <si>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</si>
  <si>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</si>
  <si>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</si>
  <si>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</si>
  <si>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</si>
  <si>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</si>
  <si>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</si>
  <si>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</si>
  <si>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</si>
  <si>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</si>
  <si>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</si>
  <si>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</si>
  <si>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</si>
  <si>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</si>
  <si>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</si>
  <si>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</si>
  <si>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</si>
  <si>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</si>
  <si>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</si>
  <si>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</si>
  <si>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</si>
  <si>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</si>
  <si>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</si>
  <si>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</si>
  <si>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</si>
  <si>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</si>
  <si>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</si>
  <si>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</si>
  <si>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</si>
  <si>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</si>
  <si>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</si>
  <si>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</si>
  <si>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</si>
  <si>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</si>
  <si>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</si>
  <si>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</si>
  <si>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</si>
  <si>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</si>
  <si>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</si>
  <si>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</si>
  <si>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</si>
  <si>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</si>
  <si>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</si>
  <si>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</si>
  <si>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</si>
  <si>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</si>
  <si>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</si>
  <si>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</si>
  <si>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</si>
  <si>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</si>
  <si>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</si>
  <si>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</si>
  <si>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</si>
  <si>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</si>
  <si>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</si>
  <si>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</si>
  <si>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</si>
  <si>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</si>
  <si>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</si>
  <si>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</si>
  <si>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</si>
  <si>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</si>
  <si>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</si>
  <si>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</si>
  <si>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</si>
  <si>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</si>
  <si>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</si>
  <si>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</si>
  <si>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</si>
  <si>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</si>
  <si>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</si>
  <si>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</si>
  <si>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</si>
  <si>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</si>
  <si>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</si>
  <si>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</si>
  <si>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</si>
  <si>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</si>
  <si>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</si>
  <si>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</si>
  <si>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</si>
  <si>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</si>
  <si>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</si>
  <si>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</si>
  <si>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</si>
  <si>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</si>
  <si>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</si>
  <si>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</si>
  <si>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</si>
  <si>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</si>
  <si>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</si>
  <si>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</si>
  <si>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</si>
  <si>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</si>
  <si>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</si>
  <si>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</si>
  <si>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</si>
  <si>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</si>
  <si>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</si>
  <si>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</si>
  <si>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</si>
  <si>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</si>
  <si>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</si>
  <si>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</si>
  <si>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</si>
  <si>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</si>
  <si>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</si>
  <si>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</si>
  <si>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</si>
  <si>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</si>
  <si>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</si>
  <si>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</si>
  <si>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</si>
  <si>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</si>
  <si>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</si>
  <si>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</si>
  <si>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</si>
  <si>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</si>
  <si>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</si>
  <si>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</si>
  <si>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</si>
  <si>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</si>
  <si>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</si>
  <si>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</si>
  <si>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</si>
  <si>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</si>
  <si>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</si>
  <si>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</si>
  <si>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</si>
  <si>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</si>
  <si>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</si>
  <si>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</si>
  <si>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</si>
  <si>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</si>
  <si>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</si>
  <si>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</si>
  <si>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</si>
  <si>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</si>
  <si>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</si>
  <si>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</si>
  <si>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</si>
  <si>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</si>
  <si>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</si>
  <si>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</si>
  <si>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</si>
  <si>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</si>
  <si>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</si>
  <si>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</si>
  <si>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</si>
  <si>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</si>
  <si>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</si>
  <si>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</si>
  <si>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</si>
  <si>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</si>
  <si>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</si>
  <si>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</si>
  <si>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</si>
  <si>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</si>
  <si>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</si>
  <si>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</si>
  <si>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</si>
  <si>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</si>
  <si>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</si>
  <si>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</si>
  <si>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</si>
  <si>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</si>
  <si>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</si>
  <si>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</si>
  <si>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</si>
  <si>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</si>
  <si>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</si>
  <si>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</si>
  <si>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</si>
  <si>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</si>
  <si>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</si>
  <si>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</si>
  <si>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</si>
  <si>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</si>
  <si>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</si>
  <si>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</si>
  <si>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</si>
  <si>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</si>
  <si>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</si>
  <si>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</si>
  <si>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</si>
  <si>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</si>
  <si>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</si>
  <si>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</si>
  <si>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</si>
  <si>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</si>
  <si>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</si>
  <si>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</si>
  <si>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</si>
  <si>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</si>
  <si>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</si>
  <si>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</si>
  <si>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</si>
  <si>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</si>
  <si>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</si>
  <si>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</si>
  <si>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</si>
  <si>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</si>
  <si>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</si>
  <si>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</si>
  <si>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</si>
  <si>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</si>
  <si>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</si>
  <si>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</si>
  <si>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</si>
  <si>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</si>
  <si>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</si>
  <si>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</si>
  <si>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</si>
  <si>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</si>
  <si>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</si>
  <si>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</si>
  <si>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</si>
  <si>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</si>
  <si>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</si>
  <si>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</si>
  <si>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</si>
  <si>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</si>
  <si>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</si>
  <si>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</si>
  <si>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</si>
  <si>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</si>
  <si>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</si>
  <si>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</si>
  <si>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</si>
  <si>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</si>
  <si>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</si>
  <si>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</si>
  <si>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</si>
  <si>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</si>
  <si>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</si>
  <si>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</si>
  <si>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</si>
  <si>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</si>
  <si>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</si>
  <si>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</si>
  <si>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</si>
  <si>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</si>
  <si>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</si>
  <si>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</si>
  <si>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</si>
  <si>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</si>
  <si>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</si>
  <si>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</si>
  <si>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</si>
  <si>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</si>
  <si>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</si>
  <si>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</si>
  <si>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</si>
  <si>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</si>
  <si>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</si>
  <si>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</si>
  <si>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</si>
  <si>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</si>
  <si>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</si>
  <si>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</si>
  <si>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</si>
  <si>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</si>
  <si>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</si>
  <si>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</si>
  <si>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</si>
  <si>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</si>
  <si>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</si>
  <si>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</si>
  <si>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</si>
  <si>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</si>
  <si>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</si>
  <si>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</si>
  <si>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</si>
  <si>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</si>
  <si>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</si>
  <si>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</si>
  <si>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</si>
  <si>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</si>
  <si>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</si>
  <si>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</si>
  <si>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</si>
  <si>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</si>
  <si>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</si>
  <si>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</si>
  <si>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</si>
  <si>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</si>
  <si>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</si>
  <si>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</si>
  <si>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</si>
  <si>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</si>
  <si>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</si>
  <si>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</si>
  <si>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</si>
  <si>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</si>
  <si>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</si>
  <si>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</si>
  <si>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</si>
  <si>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</si>
  <si>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</si>
  <si>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</si>
  <si>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</si>
  <si>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</si>
  <si>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</si>
  <si>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</si>
  <si>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</si>
  <si>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</si>
  <si>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</si>
  <si>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</si>
  <si>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</si>
  <si>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</si>
  <si>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</si>
  <si>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</si>
  <si>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</si>
  <si>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</si>
  <si>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</si>
  <si>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</si>
  <si>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</si>
  <si>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</si>
  <si>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</si>
  <si>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</si>
  <si>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</si>
  <si>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</si>
  <si>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</si>
  <si>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</si>
  <si>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</si>
  <si>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</si>
  <si>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</si>
  <si>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</si>
  <si>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</si>
  <si>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</si>
  <si>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</si>
  <si>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</si>
  <si>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</si>
  <si>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</si>
  <si>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</si>
  <si>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</si>
  <si>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</si>
  <si>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</si>
  <si>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</si>
  <si>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</si>
  <si>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</si>
  <si>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</si>
  <si>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</si>
  <si>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</si>
  <si>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</si>
  <si>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</si>
  <si>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</si>
  <si>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</si>
  <si>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</si>
  <si>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</si>
  <si>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</si>
  <si>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</si>
  <si>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</si>
  <si>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</si>
  <si>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</si>
  <si>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</si>
  <si>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</si>
  <si>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</si>
  <si>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</si>
  <si>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</si>
  <si>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</si>
  <si>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</si>
  <si>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</si>
  <si>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</si>
  <si>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</si>
  <si>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</si>
  <si>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</si>
  <si>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</si>
  <si>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</si>
  <si>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</si>
  <si>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</si>
  <si>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</si>
  <si>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</si>
  <si>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</si>
  <si>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</si>
  <si>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</si>
  <si>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</si>
  <si>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</si>
  <si>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</si>
  <si>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</si>
  <si>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</si>
  <si>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</si>
  <si>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</si>
  <si>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</si>
  <si>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</si>
  <si>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</si>
  <si>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</si>
  <si>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</si>
  <si>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</si>
  <si>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</si>
  <si>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</si>
  <si>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</si>
  <si>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</si>
  <si>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</si>
  <si>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</si>
  <si>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</si>
  <si>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</si>
  <si>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</si>
  <si>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</si>
  <si>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</si>
  <si>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</si>
  <si>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</si>
  <si>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</si>
  <si>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</si>
  <si>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</si>
  <si>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</si>
  <si>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</si>
  <si>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</si>
  <si>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</si>
  <si>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</si>
  <si>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</si>
  <si>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</si>
  <si>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</si>
  <si>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</si>
  <si>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</si>
  <si>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</si>
  <si>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</si>
  <si>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</si>
  <si>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</si>
  <si>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</si>
  <si>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</si>
  <si>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</si>
  <si>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</si>
  <si>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</si>
  <si>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</si>
  <si>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</si>
  <si>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</si>
  <si>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</si>
  <si>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</si>
  <si>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</si>
  <si>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</si>
  <si>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</si>
  <si>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</si>
  <si>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</si>
  <si>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</si>
  <si>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</si>
  <si>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</si>
  <si>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</si>
  <si>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</si>
  <si>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</si>
  <si>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</si>
  <si>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</si>
  <si>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</si>
  <si>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</si>
  <si>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</si>
  <si>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</si>
  <si>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</si>
  <si>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</si>
  <si>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</si>
  <si>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</si>
  <si>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</si>
  <si>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</si>
  <si>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</si>
  <si>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</si>
  <si>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</si>
  <si>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</si>
  <si>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</si>
  <si>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</si>
  <si>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</si>
  <si>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</si>
  <si>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</si>
  <si>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</si>
  <si>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</si>
  <si>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</si>
  <si>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</si>
  <si>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</si>
  <si>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</si>
  <si>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</si>
  <si>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</si>
  <si>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</si>
  <si>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</si>
  <si>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</si>
  <si>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</si>
  <si>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</si>
  <si>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</si>
  <si>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</si>
  <si>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</si>
  <si>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</si>
  <si>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</si>
  <si>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</si>
  <si>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</si>
  <si>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</si>
  <si>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</si>
  <si>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</si>
  <si>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</si>
  <si>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</si>
  <si>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</si>
  <si>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</si>
  <si>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</si>
  <si>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</si>
  <si>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</si>
  <si>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</si>
  <si>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</si>
  <si>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</si>
  <si>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</si>
  <si>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</si>
  <si>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</si>
  <si>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</si>
  <si>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</si>
  <si>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</si>
  <si>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</si>
  <si>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</si>
  <si>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</si>
  <si>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</si>
  <si>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</si>
  <si>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</si>
  <si>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</si>
  <si>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</si>
  <si>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</si>
  <si>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</si>
  <si>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</si>
  <si>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</si>
  <si>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</si>
  <si>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</si>
  <si>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</si>
  <si>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</si>
  <si>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</si>
  <si>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</si>
  <si>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</si>
  <si>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</si>
  <si>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</si>
  <si>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</si>
  <si>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</si>
  <si>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</si>
  <si>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</si>
  <si>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</si>
  <si>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</si>
  <si>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</si>
  <si>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</si>
  <si>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</si>
  <si>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</si>
  <si>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</si>
  <si>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</si>
  <si>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</si>
  <si>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</si>
  <si>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</si>
  <si>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</si>
  <si>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</si>
  <si>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</si>
  <si>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</si>
  <si>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</si>
  <si>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</si>
  <si>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</si>
  <si>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</si>
  <si>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</si>
  <si>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</si>
  <si>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</si>
  <si>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</si>
  <si>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</si>
  <si>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</si>
  <si>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</si>
  <si>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</si>
  <si>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</si>
  <si>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</si>
  <si>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</si>
  <si>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</si>
  <si>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</si>
  <si>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</si>
  <si>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</si>
  <si>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</si>
  <si>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</si>
  <si>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</si>
  <si>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</si>
  <si>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</si>
  <si>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</si>
  <si>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</si>
  <si>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</si>
  <si>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</si>
  <si>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</si>
  <si>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</si>
  <si>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</si>
  <si>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</si>
  <si>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</si>
  <si>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</si>
  <si>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</si>
  <si>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</si>
  <si>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</si>
  <si>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</si>
  <si>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</si>
  <si>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</si>
  <si>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</si>
  <si>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</si>
  <si>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</si>
  <si>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</si>
  <si>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</si>
  <si>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</si>
  <si>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</si>
  <si>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</si>
  <si>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</si>
  <si>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</si>
  <si>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</si>
  <si>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</si>
  <si>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</si>
  <si>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</si>
  <si>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</si>
  <si>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</si>
  <si>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</si>
  <si>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</si>
  <si>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</si>
  <si>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</si>
  <si>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</si>
  <si>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</si>
  <si>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</si>
  <si>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</si>
  <si>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</si>
  <si>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</si>
  <si>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</si>
  <si>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</si>
  <si>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</si>
  <si>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</si>
  <si>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</si>
  <si>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</si>
  <si>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</si>
  <si>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</si>
  <si>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</si>
  <si>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</si>
  <si>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</si>
  <si>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</si>
  <si>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</si>
  <si>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</si>
  <si>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</si>
  <si>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</si>
  <si>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</si>
  <si>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</si>
  <si>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</si>
  <si>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</si>
  <si>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</si>
  <si>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</si>
  <si>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</si>
  <si>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</si>
  <si>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</si>
  <si>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</si>
  <si>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</si>
  <si>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</si>
  <si>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</si>
  <si>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</si>
  <si>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</si>
  <si>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</si>
  <si>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</si>
  <si>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</si>
  <si>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</si>
  <si>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</si>
  <si>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</si>
  <si>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</si>
  <si>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</si>
  <si>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</si>
  <si>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</si>
  <si>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</si>
  <si>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</si>
  <si>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</si>
  <si>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</si>
  <si>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</si>
  <si>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</si>
  <si>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</si>
  <si>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</si>
  <si>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</si>
  <si>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</si>
  <si>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</si>
  <si>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</si>
  <si>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</si>
  <si>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</si>
  <si>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</si>
  <si>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</si>
  <si>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</si>
  <si>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</si>
  <si>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</si>
  <si>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</si>
  <si>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</si>
  <si>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</si>
  <si>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</si>
  <si>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</si>
  <si>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</si>
  <si>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</si>
  <si>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</si>
  <si>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</si>
  <si>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</si>
  <si>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</si>
  <si>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</si>
  <si>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</si>
  <si>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</si>
  <si>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</si>
  <si>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</si>
  <si>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</si>
  <si>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</si>
  <si>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</si>
  <si>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</si>
  <si>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</si>
  <si>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</si>
  <si>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</si>
  <si>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</si>
  <si>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</si>
  <si>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</si>
  <si>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</si>
  <si>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</si>
  <si>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</si>
  <si>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</si>
  <si>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</si>
  <si>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</si>
  <si>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</si>
  <si>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</si>
  <si>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</si>
  <si>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</si>
  <si>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</si>
  <si>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</si>
  <si>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</si>
  <si>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</si>
  <si>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</si>
  <si>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</si>
  <si>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</si>
  <si>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</si>
  <si>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</si>
  <si>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</si>
  <si>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</si>
  <si>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</si>
  <si>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</si>
  <si>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</si>
  <si>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</si>
  <si>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</si>
  <si>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</si>
  <si>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</si>
  <si>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</si>
  <si>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</si>
  <si>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</si>
  <si>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</si>
  <si>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</si>
  <si>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</si>
  <si>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</si>
  <si>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</si>
  <si>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</si>
  <si>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</si>
  <si>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</si>
  <si>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</si>
  <si>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</si>
  <si>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</si>
  <si>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</si>
  <si>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</si>
  <si>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</si>
  <si>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</si>
  <si>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</si>
  <si>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</si>
  <si>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</si>
  <si>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</si>
  <si>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</si>
  <si>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</si>
  <si>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</si>
  <si>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</si>
  <si>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</si>
  <si>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</si>
  <si>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</si>
  <si>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</si>
  <si>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</si>
  <si>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</si>
  <si>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</si>
  <si>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</si>
  <si>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</si>
  <si>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</si>
  <si>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</si>
  <si>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</si>
  <si>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</si>
  <si>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</si>
  <si>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</si>
  <si>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</si>
  <si>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</si>
  <si>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</si>
  <si>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</si>
  <si>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</si>
  <si>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</si>
  <si>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</si>
  <si>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</si>
  <si>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</si>
  <si>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</si>
  <si>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</si>
  <si>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</si>
  <si>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</si>
  <si>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</si>
  <si>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</si>
  <si>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</si>
  <si>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</si>
  <si>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</si>
  <si>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</si>
  <si>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</si>
  <si>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</si>
  <si>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</si>
  <si>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</si>
  <si>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</si>
  <si>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</si>
  <si>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</si>
  <si>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</si>
  <si>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</si>
  <si>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</si>
  <si>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</si>
  <si>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</si>
  <si>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</si>
  <si>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</si>
  <si>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</si>
  <si>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</si>
  <si>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</si>
  <si>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</si>
  <si>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</si>
  <si>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</si>
  <si>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</si>
  <si>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</si>
  <si>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</si>
  <si>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</si>
  <si>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</si>
  <si>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</si>
  <si>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</si>
  <si>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</si>
  <si>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</si>
  <si>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</si>
  <si>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</si>
  <si>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</si>
  <si>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</si>
  <si>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</si>
  <si>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</si>
  <si>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</si>
  <si>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</si>
  <si>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</si>
  <si>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</si>
  <si>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</si>
  <si>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</si>
  <si>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</si>
  <si>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</si>
  <si>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</si>
  <si>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</si>
  <si>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</si>
  <si>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</si>
  <si>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</si>
  <si>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</si>
  <si>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</si>
  <si>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</si>
  <si>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</si>
  <si>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</si>
  <si>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</si>
  <si>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</si>
  <si>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</si>
  <si>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</si>
  <si>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</si>
  <si>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</si>
  <si>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</si>
  <si>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</si>
  <si>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</si>
  <si>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</si>
  <si>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</si>
  <si>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</si>
  <si>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</si>
  <si>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</si>
  <si>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</si>
  <si>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</si>
  <si>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</si>
  <si>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</si>
  <si>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</si>
  <si>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</si>
  <si>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</si>
  <si>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</si>
  <si>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</si>
  <si>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</si>
  <si>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</si>
  <si>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</si>
  <si>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</si>
  <si>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</si>
  <si>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</si>
  <si>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</si>
  <si>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</si>
  <si>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</si>
  <si>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</si>
  <si>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</si>
  <si>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</si>
  <si>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</si>
  <si>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</si>
  <si>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</si>
  <si>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</si>
  <si>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</si>
  <si>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</si>
  <si>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</si>
  <si>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</si>
  <si>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</si>
  <si>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</si>
  <si>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</si>
  <si>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</si>
  <si>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</si>
  <si>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</si>
  <si>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</si>
  <si>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</si>
  <si>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</si>
  <si>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</si>
  <si>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</si>
  <si>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</si>
  <si>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</si>
  <si>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</si>
  <si>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</si>
  <si>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</si>
  <si>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</si>
  <si>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</si>
  <si>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</si>
  <si>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</si>
  <si>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</si>
  <si>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</si>
  <si>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</si>
  <si>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</si>
  <si>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</si>
  <si>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</si>
  <si>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</si>
  <si>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</si>
  <si>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</si>
  <si>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</si>
  <si>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</si>
  <si>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</si>
  <si>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</si>
  <si>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</si>
  <si>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</si>
  <si>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</si>
  <si>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</si>
  <si>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</si>
  <si>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</si>
  <si>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</si>
  <si>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</si>
  <si>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</si>
  <si>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</si>
  <si>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</si>
  <si>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</si>
  <si>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</si>
  <si>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</si>
  <si>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</si>
  <si>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</si>
  <si>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</si>
  <si>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</si>
  <si>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</si>
  <si>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</si>
  <si>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</si>
  <si>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</si>
  <si>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</si>
  <si>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</si>
  <si>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</si>
  <si>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</si>
  <si>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</si>
  <si>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</si>
  <si>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</si>
  <si>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</si>
  <si>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</si>
  <si>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</si>
  <si>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</si>
  <si>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</si>
  <si>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</si>
  <si>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</si>
  <si>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</si>
  <si>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</si>
  <si>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</si>
  <si>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</si>
  <si>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</si>
  <si>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</si>
  <si>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</si>
  <si>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</si>
  <si>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</si>
  <si>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</si>
  <si>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</si>
  <si>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</si>
  <si>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</si>
  <si>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</si>
  <si>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</si>
  <si>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</si>
  <si>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</si>
  <si>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</si>
  <si>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</si>
  <si>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</si>
  <si>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</si>
  <si>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</si>
  <si>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</si>
  <si>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</si>
  <si>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</si>
  <si>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</si>
  <si>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</si>
  <si>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</si>
  <si>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</si>
  <si>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</si>
  <si>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</si>
  <si>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</si>
  <si>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</si>
  <si>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</si>
  <si>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</si>
  <si>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</si>
  <si>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</si>
  <si>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</si>
  <si>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</si>
  <si>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</si>
  <si>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</si>
  <si>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</si>
  <si>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</si>
  <si>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</si>
  <si>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</si>
  <si>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</si>
  <si>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</si>
  <si>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</si>
  <si>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</si>
  <si>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</si>
  <si>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</si>
  <si>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</si>
  <si>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</si>
  <si>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</si>
  <si>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</si>
  <si>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</si>
  <si>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</si>
  <si>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</si>
  <si>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</si>
  <si>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</si>
  <si>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</si>
  <si>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</si>
  <si>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</si>
  <si>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</si>
  <si>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</si>
  <si>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</si>
  <si>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</si>
  <si>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</si>
  <si>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</si>
  <si>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</si>
  <si>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</si>
  <si>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</si>
  <si>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</si>
  <si>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</si>
  <si>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</si>
  <si>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</si>
  <si>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</si>
  <si>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</si>
  <si>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</si>
  <si>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</si>
  <si>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</si>
  <si>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</si>
  <si>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</si>
  <si>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</si>
  <si>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</si>
  <si>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</si>
  <si>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</si>
  <si>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</si>
  <si>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</si>
  <si>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</si>
  <si>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</si>
  <si>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</si>
  <si>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</si>
  <si>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</si>
  <si>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</si>
  <si>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</si>
  <si>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</si>
  <si>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</si>
  <si>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</si>
  <si>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</si>
  <si>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</si>
  <si>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</si>
  <si>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</si>
  <si>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</si>
  <si>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</si>
  <si>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</si>
  <si>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</si>
  <si>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</si>
  <si>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</si>
  <si>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</si>
  <si>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</si>
  <si>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</si>
  <si>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</si>
  <si>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</si>
  <si>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</si>
  <si>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</si>
  <si>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</si>
  <si>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</si>
  <si>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</si>
  <si>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</si>
  <si>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</si>
  <si>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</si>
  <si>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</si>
  <si>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</si>
  <si>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</si>
  <si>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</si>
  <si>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</si>
  <si>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</si>
  <si>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</si>
  <si>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</si>
  <si>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</si>
  <si>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</si>
  <si>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</si>
  <si>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</si>
  <si>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</si>
  <si>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</si>
  <si>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</si>
  <si>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</si>
  <si>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</si>
  <si>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</si>
  <si>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</si>
  <si>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</si>
  <si>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</si>
  <si>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</si>
  <si>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</si>
  <si>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</si>
  <si>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</si>
  <si>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</si>
  <si>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</si>
  <si>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</si>
  <si>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</si>
  <si>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</si>
  <si>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</si>
  <si>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</si>
  <si>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</si>
  <si>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</si>
  <si>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</si>
  <si>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</si>
  <si>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</si>
  <si>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</si>
  <si>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</si>
  <si>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</si>
  <si>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</si>
  <si>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</si>
  <si>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</si>
  <si>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</si>
  <si>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</si>
  <si>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</si>
  <si>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</si>
  <si>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</si>
  <si>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</si>
  <si>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</si>
  <si>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</si>
  <si>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</si>
  <si>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</si>
  <si>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</si>
  <si>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</si>
  <si>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</si>
  <si>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</si>
  <si>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</si>
  <si>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</si>
  <si>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</si>
  <si>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</si>
  <si>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</si>
  <si>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</si>
  <si>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</si>
  <si>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</si>
  <si>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</si>
  <si>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</si>
  <si>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</si>
  <si>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</si>
  <si>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</si>
  <si>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</si>
  <si>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</si>
  <si>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</si>
  <si>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</si>
  <si>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</si>
  <si>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</si>
  <si>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</si>
  <si>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</si>
  <si>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</si>
  <si>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</si>
  <si>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</si>
  <si>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</si>
  <si>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</si>
  <si>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</si>
  <si>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</si>
  <si>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</si>
  <si>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</si>
  <si>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</si>
  <si>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</si>
  <si>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</si>
  <si>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</si>
  <si>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</si>
  <si>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</si>
  <si>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</si>
  <si>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</si>
  <si>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</si>
  <si>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</si>
  <si>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</si>
  <si>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</si>
  <si>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</si>
  <si>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</si>
  <si>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</si>
  <si>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</si>
  <si>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</si>
  <si>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</si>
  <si>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</si>
  <si>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</si>
  <si>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</si>
  <si>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</si>
  <si>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</si>
  <si>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</si>
  <si>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</si>
  <si>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</si>
  <si>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</si>
  <si>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</si>
  <si>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</si>
  <si>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</si>
  <si>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</si>
  <si>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</si>
  <si>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</si>
  <si>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</si>
  <si>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</si>
  <si>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</si>
  <si>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</si>
  <si>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</si>
  <si>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</si>
  <si>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</si>
  <si>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</si>
  <si>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</si>
  <si>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</si>
  <si>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</si>
  <si>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</si>
  <si>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</si>
  <si>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</si>
  <si>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</si>
  <si>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</si>
  <si>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</si>
  <si>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</si>
  <si>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</si>
  <si>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</si>
  <si>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</si>
  <si>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</si>
  <si>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</si>
  <si>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</si>
  <si>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</si>
  <si>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</si>
  <si>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</si>
  <si>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</si>
  <si>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</si>
  <si>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</si>
  <si>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</si>
  <si>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</si>
  <si>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</si>
  <si>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</si>
  <si>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</si>
  <si>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</si>
  <si>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</si>
  <si>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</si>
  <si>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</si>
  <si>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</si>
  <si>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</si>
  <si>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</si>
  <si>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</si>
  <si>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</si>
  <si>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</si>
  <si>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</si>
  <si>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</si>
  <si>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</si>
  <si>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</si>
  <si>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</si>
  <si>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</si>
  <si>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</si>
  <si>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</si>
  <si>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</si>
  <si>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</si>
  <si>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</si>
  <si>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</si>
  <si>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</si>
  <si>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</si>
  <si>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</si>
  <si>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</si>
  <si>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</si>
  <si>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</si>
  <si>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</si>
  <si>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</si>
  <si>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</si>
  <si>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</si>
  <si>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</si>
  <si>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</si>
  <si>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</si>
  <si>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</si>
  <si>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</si>
  <si>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</si>
  <si>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</si>
  <si>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</si>
  <si>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</si>
  <si>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</si>
  <si>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</si>
  <si>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</si>
  <si>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</si>
  <si>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</si>
  <si>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</si>
  <si>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</si>
  <si>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</si>
  <si>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</si>
  <si>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</si>
  <si>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</si>
  <si>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</si>
  <si>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</si>
  <si>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</si>
  <si>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</si>
  <si>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</si>
  <si>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</si>
  <si>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</si>
  <si>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</si>
  <si>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</si>
  <si>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</si>
  <si>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</si>
  <si>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</si>
  <si>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</si>
  <si>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</si>
  <si>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</si>
  <si>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</si>
  <si>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</si>
  <si>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</si>
  <si>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</si>
  <si>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</si>
  <si>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</si>
  <si>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</si>
  <si>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</si>
  <si>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</si>
  <si>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</si>
  <si>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</si>
  <si>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</si>
  <si>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</si>
  <si>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</si>
  <si>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</si>
  <si>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</si>
  <si>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</si>
  <si>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</si>
  <si>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</si>
  <si>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</si>
  <si>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</si>
  <si>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</si>
  <si>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</si>
  <si>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</si>
  <si>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</si>
  <si>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</si>
  <si>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</si>
  <si>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</si>
  <si>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</si>
  <si>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</si>
  <si>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</si>
  <si>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</si>
  <si>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</si>
  <si>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</si>
  <si>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</si>
  <si>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</si>
  <si>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</si>
  <si>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</si>
  <si>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</si>
  <si>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</si>
  <si>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</si>
  <si>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</si>
  <si>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</si>
  <si>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</si>
  <si>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</si>
  <si>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</si>
  <si>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</si>
  <si>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</si>
  <si>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</si>
  <si>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</si>
  <si>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</si>
  <si>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</si>
  <si>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</si>
  <si>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</si>
  <si>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</si>
  <si>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</si>
  <si>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</si>
  <si>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</si>
  <si>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</si>
  <si>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</si>
  <si>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</si>
  <si>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</si>
  <si>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</si>
  <si>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</si>
  <si>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</si>
  <si>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</si>
  <si>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</si>
  <si>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</si>
  <si>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</si>
  <si>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</si>
  <si>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</si>
  <si>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</si>
  <si>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</si>
  <si>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</si>
  <si>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</si>
  <si>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</si>
  <si>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</si>
  <si>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</si>
  <si>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</si>
  <si>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</si>
  <si>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</si>
  <si>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</si>
  <si>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</si>
  <si>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</si>
  <si>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</si>
  <si>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</si>
  <si>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</si>
  <si>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</si>
  <si>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</si>
  <si>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</si>
  <si>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</si>
  <si>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</si>
  <si>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</si>
  <si>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</si>
  <si>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</si>
  <si>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</si>
  <si>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</si>
  <si>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</si>
  <si>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</si>
  <si>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</si>
  <si>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</si>
  <si>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</si>
  <si>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</si>
  <si>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</si>
  <si>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</si>
  <si>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</si>
  <si>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</si>
  <si>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</si>
  <si>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</si>
  <si>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</si>
  <si>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</si>
  <si>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</si>
  <si>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</si>
  <si>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</si>
  <si>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</si>
  <si>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</si>
  <si>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</si>
  <si>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</si>
  <si>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</si>
  <si>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</si>
  <si>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</si>
  <si>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</si>
  <si>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</si>
  <si>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</si>
  <si>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</si>
  <si>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</si>
  <si>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</si>
  <si>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</si>
  <si>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</si>
  <si>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</si>
  <si>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</si>
  <si>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</si>
  <si>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</si>
  <si>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</si>
  <si>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</si>
  <si>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</si>
  <si>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</si>
  <si>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</si>
  <si>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</si>
  <si>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</si>
  <si>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</si>
  <si>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</si>
  <si>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</si>
  <si>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</si>
  <si>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</si>
  <si>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</si>
  <si>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</si>
  <si>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</si>
  <si>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</si>
  <si>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</si>
  <si>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</si>
  <si>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</si>
  <si>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</si>
  <si>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</si>
  <si>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</si>
  <si>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</si>
  <si>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</si>
  <si>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</si>
  <si>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</si>
  <si>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</si>
  <si>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</si>
  <si>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</si>
  <si>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</si>
  <si>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</si>
  <si>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</si>
  <si>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</si>
  <si>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</si>
  <si>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</si>
  <si>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</si>
  <si>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</si>
  <si>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</si>
  <si>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</si>
  <si>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</si>
  <si>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</si>
  <si>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</si>
  <si>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</si>
  <si>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</si>
  <si>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</si>
  <si>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</si>
  <si>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</si>
  <si>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</si>
  <si>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</si>
  <si>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</si>
  <si>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</si>
  <si>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</si>
  <si>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</si>
  <si>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</si>
  <si>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</si>
  <si>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</si>
  <si>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</si>
  <si>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</si>
  <si>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</si>
  <si>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</si>
  <si>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</si>
  <si>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</si>
  <si>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</si>
  <si>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</si>
  <si>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</si>
  <si>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</si>
  <si>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</si>
  <si>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</si>
  <si>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</si>
  <si>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</si>
  <si>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</si>
  <si>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</si>
  <si>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</si>
  <si>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</si>
  <si>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</si>
  <si>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</si>
  <si>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</si>
  <si>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</si>
  <si>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</si>
  <si>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</si>
  <si>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</si>
  <si>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</si>
  <si>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</si>
  <si>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</si>
  <si>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</si>
  <si>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</si>
  <si>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</si>
  <si>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</si>
  <si>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</si>
  <si>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</si>
  <si>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</si>
  <si>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</si>
  <si>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</si>
  <si>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</si>
  <si>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</si>
  <si>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</si>
  <si>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</si>
  <si>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</si>
  <si>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</si>
  <si>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</si>
  <si>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</si>
  <si>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</si>
  <si>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</si>
  <si>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</si>
  <si>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</si>
  <si>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</si>
  <si>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</si>
  <si>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</si>
  <si>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</si>
  <si>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</si>
  <si>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</si>
  <si>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</si>
  <si>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</si>
  <si>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</si>
  <si>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</si>
  <si>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</si>
  <si>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</si>
  <si>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</si>
  <si>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</si>
  <si>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</si>
  <si>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</si>
  <si>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</si>
  <si>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</si>
  <si>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</si>
  <si>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</si>
  <si>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</si>
  <si>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</si>
  <si>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</si>
  <si>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</si>
  <si>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</si>
  <si>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</si>
  <si>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</si>
  <si>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</si>
  <si>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</si>
  <si>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</si>
  <si>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</si>
  <si>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</si>
  <si>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</si>
  <si>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</si>
  <si>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</si>
  <si>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</si>
  <si>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</si>
  <si>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</si>
  <si>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</si>
  <si>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</si>
  <si>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</si>
  <si>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</si>
  <si>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</si>
  <si>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</si>
  <si>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</si>
  <si>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</si>
  <si>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</si>
  <si>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</si>
  <si>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</si>
  <si>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</si>
  <si>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</si>
  <si>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</si>
  <si>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</si>
  <si>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</si>
  <si>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</si>
  <si>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</si>
  <si>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</si>
  <si>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</si>
  <si>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</si>
  <si>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</si>
  <si>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</si>
  <si>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</si>
  <si>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</si>
  <si>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</si>
  <si>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</si>
  <si>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</si>
  <si>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</si>
  <si>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</si>
  <si>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</si>
  <si>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</si>
  <si>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</si>
  <si>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</si>
  <si>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</si>
  <si>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</si>
  <si>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</si>
  <si>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</si>
  <si>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</si>
  <si>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</si>
  <si>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</si>
  <si>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</si>
  <si>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</si>
  <si>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</si>
  <si>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</si>
  <si>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</si>
  <si>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</si>
  <si>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</si>
  <si>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</si>
  <si>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</si>
  <si>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</si>
  <si>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</si>
  <si>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</si>
  <si>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</si>
  <si>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</si>
  <si>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</si>
  <si>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</si>
  <si>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</si>
  <si>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</si>
  <si>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</si>
  <si>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</si>
  <si>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</si>
  <si>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</si>
  <si>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</si>
  <si>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</si>
  <si>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</si>
  <si>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</si>
  <si>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</si>
  <si>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</si>
  <si>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</si>
  <si>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</si>
  <si>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</si>
  <si>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</si>
  <si>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</si>
  <si>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</si>
  <si>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</si>
  <si>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</si>
  <si>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</si>
  <si>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</si>
  <si>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</si>
  <si>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</si>
  <si>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</si>
  <si>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</si>
  <si>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</si>
  <si>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</si>
  <si>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</si>
  <si>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</si>
  <si>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</si>
  <si>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</si>
  <si>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</si>
  <si>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</si>
  <si>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</si>
  <si>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</si>
  <si>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</si>
  <si>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</si>
  <si>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</si>
  <si>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</si>
  <si>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</si>
  <si>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</si>
  <si>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</si>
  <si>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</si>
  <si>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</si>
  <si>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</si>
  <si>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</si>
  <si>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</si>
  <si>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</si>
  <si>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</si>
  <si>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</si>
  <si>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</si>
  <si>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</si>
  <si>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</si>
  <si>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</si>
  <si>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</si>
  <si>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</si>
  <si>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</si>
  <si>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</si>
  <si>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</si>
  <si>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</si>
  <si>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</si>
  <si>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</si>
  <si>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</si>
  <si>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</si>
  <si>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</si>
  <si>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</si>
  <si>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</si>
  <si>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</si>
  <si>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</si>
  <si>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</si>
  <si>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</si>
  <si>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</si>
  <si>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</si>
  <si>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</si>
  <si>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</si>
  <si>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</si>
  <si>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</si>
  <si>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</si>
  <si>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</si>
  <si>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</si>
  <si>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</si>
  <si>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</si>
  <si>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</si>
  <si>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</si>
  <si>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</si>
  <si>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</si>
  <si>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</si>
  <si>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</si>
  <si>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</si>
  <si>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</si>
  <si>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</si>
  <si>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</si>
  <si>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</si>
  <si>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</si>
  <si>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</si>
  <si>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</si>
  <si>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</si>
  <si>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</si>
  <si>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</si>
  <si>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</si>
  <si>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</si>
  <si>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</si>
  <si>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</si>
  <si>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</si>
  <si>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</si>
  <si>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</si>
  <si>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</si>
  <si>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</si>
  <si>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</si>
  <si>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</si>
  <si>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</si>
  <si>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</si>
  <si>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</si>
  <si>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</si>
  <si>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</si>
  <si>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</si>
  <si>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</si>
  <si>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</si>
  <si>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</si>
  <si>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</si>
  <si>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</si>
  <si>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</si>
  <si>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</si>
  <si>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</si>
  <si>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</si>
  <si>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</si>
  <si>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</si>
  <si>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</si>
  <si>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</si>
  <si>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</si>
  <si>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</si>
  <si>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</si>
  <si>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</si>
  <si>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</si>
  <si>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</si>
  <si>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</si>
  <si>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</si>
  <si>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</si>
  <si>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</si>
  <si>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</si>
  <si>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</si>
  <si>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</si>
  <si>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</si>
  <si>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</si>
  <si>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</si>
  <si>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</si>
  <si>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</si>
  <si>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</si>
  <si>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</si>
  <si>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</si>
  <si>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</si>
  <si>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</si>
  <si>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</si>
  <si>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</si>
  <si>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</si>
  <si>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</si>
  <si>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</si>
  <si>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</si>
  <si>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</si>
  <si>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</si>
  <si>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</si>
  <si>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</si>
  <si>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</si>
  <si>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</si>
  <si>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</si>
  <si>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</si>
  <si>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</si>
  <si>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</si>
  <si>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</si>
  <si>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</si>
  <si>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</si>
  <si>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</si>
  <si>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</si>
  <si>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</si>
  <si>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</si>
  <si>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</si>
  <si>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</si>
  <si>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</si>
  <si>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</si>
  <si>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</si>
  <si>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</si>
  <si>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</si>
  <si>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</si>
  <si>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</si>
  <si>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</si>
  <si>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</si>
  <si>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</si>
  <si>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</si>
  <si>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</si>
  <si>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</si>
  <si>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</si>
  <si>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</si>
  <si>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</si>
  <si>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</si>
  <si>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</si>
  <si>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</si>
  <si>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</si>
  <si>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</si>
  <si>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</si>
  <si>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</si>
  <si>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</si>
  <si>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</si>
  <si>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</si>
  <si>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</si>
  <si>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</si>
  <si>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</si>
  <si>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</si>
  <si>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</si>
  <si>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</si>
  <si>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</si>
  <si>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</si>
  <si>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</si>
  <si>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</si>
  <si>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</si>
  <si>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</si>
  <si>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</si>
  <si>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</si>
  <si>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</si>
  <si>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</si>
  <si>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</si>
  <si>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</si>
  <si>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</si>
  <si>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</si>
  <si>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</si>
  <si>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</si>
  <si>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</si>
  <si>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</si>
  <si>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</si>
  <si>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</si>
  <si>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</si>
  <si>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</si>
  <si>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</si>
  <si>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</si>
  <si>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</si>
  <si>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</si>
  <si>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</si>
  <si>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</si>
  <si>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</si>
  <si>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</si>
  <si>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</si>
  <si>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</si>
  <si>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</si>
  <si>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</si>
  <si>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</si>
  <si>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</si>
  <si>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</si>
  <si>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</si>
  <si>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</si>
  <si>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</si>
  <si>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</si>
  <si>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</si>
  <si>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</si>
  <si>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</si>
  <si>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</si>
  <si>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</si>
  <si>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</si>
  <si>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</si>
  <si>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</si>
  <si>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</si>
  <si>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</si>
  <si>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</si>
  <si>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</si>
  <si>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</si>
  <si>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</si>
  <si>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</si>
  <si>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</si>
  <si>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</si>
  <si>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</si>
  <si>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</si>
  <si>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</si>
  <si>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</si>
  <si>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</si>
  <si>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</si>
  <si>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</si>
  <si>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</si>
  <si>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</si>
  <si>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</si>
  <si>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</si>
  <si>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</si>
  <si>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</si>
  <si>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</si>
  <si>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</si>
  <si>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</si>
  <si>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</si>
  <si>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</si>
  <si>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</si>
  <si>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</si>
  <si>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</si>
  <si>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</si>
  <si>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</si>
  <si>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</si>
  <si>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</si>
  <si>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</si>
  <si>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</si>
  <si>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</si>
  <si>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</si>
  <si>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</si>
  <si>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</si>
  <si>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</si>
  <si>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</si>
  <si>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</si>
  <si>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</si>
  <si>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</si>
  <si>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</si>
  <si>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</si>
  <si>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</si>
  <si>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</si>
  <si>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</si>
  <si>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</si>
  <si>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</si>
  <si>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</si>
  <si>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</si>
  <si>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</si>
  <si>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</si>
  <si>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</si>
  <si>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</si>
  <si>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</si>
  <si>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</si>
  <si>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</si>
  <si>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</si>
  <si>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</si>
  <si>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</si>
  <si>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</si>
  <si>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</si>
  <si>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</si>
  <si>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</si>
  <si>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</si>
  <si>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</si>
  <si>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</si>
  <si>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</si>
  <si>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</si>
  <si>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</si>
  <si>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</si>
  <si>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</si>
  <si>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</si>
  <si>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</si>
  <si>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</si>
  <si>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</si>
  <si>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</si>
  <si>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</si>
  <si>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</si>
  <si>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</si>
  <si>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</si>
  <si>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</si>
  <si>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</si>
  <si>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</si>
  <si>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</si>
  <si>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</si>
  <si>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</si>
  <si>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</si>
  <si>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</si>
  <si>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</si>
  <si>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</si>
  <si>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</si>
  <si>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</si>
  <si>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</si>
  <si>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</si>
  <si>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</si>
  <si>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</si>
  <si>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</si>
  <si>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</si>
  <si>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</si>
  <si>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</si>
  <si>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</si>
  <si>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</si>
  <si>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</si>
  <si>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</si>
  <si>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</si>
  <si>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</si>
  <si>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</si>
  <si>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</si>
  <si>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</si>
  <si>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</si>
  <si>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</si>
  <si>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</si>
  <si>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</si>
  <si>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</si>
  <si>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</si>
  <si>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</si>
  <si>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</si>
  <si>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</si>
  <si>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</si>
  <si>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</si>
  <si>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</si>
  <si>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</si>
  <si>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</si>
  <si>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</si>
  <si>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</si>
  <si>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</si>
  <si>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</si>
  <si>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</si>
  <si>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</si>
  <si>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</si>
  <si>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</si>
  <si>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</si>
  <si>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</si>
  <si>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</si>
  <si>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</si>
  <si>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</si>
  <si>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</si>
  <si>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</si>
  <si>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</si>
  <si>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</si>
  <si>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</si>
  <si>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</si>
  <si>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</si>
  <si>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</si>
  <si>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</si>
  <si>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</si>
  <si>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</si>
  <si>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</si>
  <si>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</si>
  <si>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</si>
  <si>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</si>
  <si>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</si>
  <si>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</si>
  <si>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</si>
  <si>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</si>
  <si>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</si>
  <si>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</si>
  <si>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</si>
  <si>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</si>
  <si>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</si>
  <si>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</si>
  <si>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</si>
  <si>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</si>
  <si>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</si>
  <si>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</si>
  <si>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</si>
  <si>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</si>
  <si>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</si>
  <si>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</si>
  <si>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</si>
  <si>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</si>
  <si>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</si>
  <si>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</si>
  <si>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</si>
  <si>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</si>
  <si>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</si>
  <si>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</si>
  <si>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</si>
  <si>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</si>
  <si>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</si>
  <si>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</si>
  <si>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</si>
  <si>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</si>
  <si>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</si>
  <si>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</si>
  <si>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</si>
  <si>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</si>
  <si>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</si>
  <si>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</si>
  <si>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</si>
  <si>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</si>
  <si>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</si>
  <si>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</si>
  <si>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</si>
  <si>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</si>
  <si>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</si>
  <si>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</si>
  <si>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</si>
  <si>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</si>
  <si>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</si>
  <si>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</si>
  <si>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</si>
  <si>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</si>
  <si>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</si>
  <si>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</si>
  <si>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</si>
  <si>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</si>
  <si>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</si>
  <si>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</si>
  <si>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</si>
  <si>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</si>
  <si>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</si>
  <si>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</si>
  <si>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</si>
  <si>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</si>
  <si>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</si>
  <si>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</si>
  <si>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</si>
  <si>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</si>
  <si>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</si>
  <si>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</si>
  <si>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</si>
  <si>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</si>
  <si>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</si>
  <si>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</si>
  <si>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</si>
  <si>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</si>
  <si>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</si>
  <si>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</si>
  <si>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</si>
  <si>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</si>
  <si>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</si>
  <si>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</si>
  <si>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</si>
  <si>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</si>
  <si>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</si>
  <si>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</si>
  <si>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</si>
  <si>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</si>
  <si>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</si>
  <si>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</si>
  <si>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</si>
  <si>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</si>
  <si>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</si>
  <si>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</si>
  <si>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</si>
  <si>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</si>
  <si>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</si>
  <si>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</si>
  <si>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</si>
  <si>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</si>
  <si>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</si>
  <si>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</si>
  <si>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</si>
  <si>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</si>
  <si>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</si>
  <si>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</si>
  <si>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</si>
  <si>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</si>
  <si>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</si>
  <si>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</si>
  <si>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</si>
  <si>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</si>
  <si>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</si>
  <si>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</si>
  <si>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</si>
  <si>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</si>
  <si>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</si>
  <si>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</si>
  <si>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</si>
  <si>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</si>
  <si>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</si>
  <si>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</si>
  <si>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</si>
  <si>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</si>
  <si>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</si>
  <si>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</si>
  <si>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</si>
  <si>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</si>
  <si>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</si>
  <si>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</si>
  <si>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</si>
  <si>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</si>
  <si>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</si>
  <si>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</si>
  <si>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</si>
  <si>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</si>
  <si>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</si>
  <si>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</si>
  <si>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</si>
  <si>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</si>
  <si>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</si>
  <si>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</si>
  <si>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</si>
  <si>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</si>
  <si>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</si>
  <si>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</si>
  <si>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</si>
  <si>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</si>
  <si>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</si>
  <si>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</si>
  <si>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</si>
  <si>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</si>
  <si>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</si>
  <si>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</si>
  <si>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</si>
  <si>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</si>
  <si>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</si>
  <si>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</si>
  <si>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</si>
  <si>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</si>
  <si>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</si>
  <si>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</si>
  <si>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</si>
  <si>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</si>
  <si>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</si>
  <si>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</si>
  <si>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</si>
  <si>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</si>
  <si>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</si>
  <si>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</si>
  <si>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</si>
  <si>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</si>
  <si>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</si>
  <si>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</si>
  <si>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</si>
  <si>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</si>
  <si>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</si>
  <si>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</si>
  <si>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</si>
  <si>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</si>
  <si>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</si>
  <si>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</si>
  <si>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</si>
  <si>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</si>
  <si>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</si>
  <si>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</si>
  <si>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</si>
  <si>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</si>
  <si>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</si>
  <si>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</si>
  <si>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</si>
  <si>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</si>
  <si>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</si>
  <si>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</si>
  <si>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</si>
  <si>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</si>
  <si>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</si>
  <si>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</si>
  <si>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</si>
  <si>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</si>
  <si>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</si>
  <si>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</si>
  <si>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</si>
  <si>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</si>
  <si>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</si>
  <si>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</si>
  <si>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</si>
  <si>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</si>
  <si>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</si>
  <si>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</si>
  <si>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</si>
  <si>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</si>
  <si>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</si>
  <si>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</si>
  <si>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</si>
  <si>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</si>
  <si>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</si>
  <si>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</si>
  <si>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</si>
  <si>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</si>
  <si>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</si>
  <si>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</si>
  <si>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</si>
  <si>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</si>
  <si>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</si>
  <si>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</si>
  <si>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</si>
  <si>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</si>
  <si>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</si>
  <si>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</si>
  <si>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</si>
  <si>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</si>
  <si>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</si>
  <si>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</si>
  <si>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</si>
  <si>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</si>
  <si>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</si>
  <si>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</si>
  <si>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</si>
  <si>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</si>
  <si>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</si>
  <si>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</si>
  <si>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</si>
  <si>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</si>
  <si>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</si>
  <si>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</si>
  <si>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</si>
  <si>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</si>
  <si>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</si>
  <si>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</si>
  <si>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</si>
  <si>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</si>
  <si>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</si>
  <si>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</si>
  <si>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</si>
  <si>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</si>
  <si>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</si>
  <si>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</si>
  <si>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</si>
  <si>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</si>
  <si>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</si>
  <si>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</si>
  <si>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</si>
  <si>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</si>
  <si>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</si>
  <si>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</si>
  <si>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</si>
  <si>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</si>
  <si>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</si>
  <si>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</si>
  <si>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</si>
  <si>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</si>
  <si>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</si>
  <si>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</si>
  <si>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</si>
  <si>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</si>
  <si>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</si>
  <si>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</si>
  <si>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</si>
  <si>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</si>
  <si>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</si>
  <si>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</si>
  <si>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</si>
  <si>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</si>
  <si>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</si>
  <si>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</si>
  <si>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</si>
  <si>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</si>
  <si>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</si>
  <si>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</si>
  <si>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</si>
  <si>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</si>
  <si>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</si>
  <si>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</si>
  <si>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</si>
  <si>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</si>
  <si>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</si>
  <si>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</si>
  <si>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</si>
  <si>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</si>
  <si>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</si>
  <si>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</si>
  <si>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</si>
  <si>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</si>
  <si>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</si>
  <si>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</si>
  <si>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</si>
  <si>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</si>
  <si>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</si>
  <si>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</si>
  <si>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</si>
  <si>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</si>
  <si>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</si>
  <si>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</si>
  <si>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</si>
  <si>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</si>
  <si>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</si>
  <si>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</si>
  <si>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</si>
  <si>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</si>
  <si>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</si>
  <si>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</si>
  <si>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</si>
  <si>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</si>
  <si>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</si>
  <si>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</si>
  <si>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</si>
  <si>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</si>
  <si>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</si>
  <si>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</si>
  <si>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</si>
  <si>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</si>
  <si>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</si>
  <si>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</si>
  <si>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</si>
  <si>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</si>
  <si>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</si>
  <si>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</si>
  <si>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</si>
  <si>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</si>
  <si>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</si>
  <si>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</si>
  <si>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</si>
  <si>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</si>
  <si>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</si>
  <si>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</si>
  <si>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</si>
  <si>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</si>
  <si>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</si>
  <si>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</si>
  <si>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</si>
  <si>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</si>
  <si>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</si>
  <si>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</si>
  <si>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</si>
  <si>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</si>
  <si>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</si>
  <si>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</si>
  <si>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</si>
  <si>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</si>
  <si>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</si>
  <si>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</si>
  <si>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</si>
  <si>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</si>
  <si>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</si>
  <si>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</si>
  <si>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</si>
  <si>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</si>
  <si>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</si>
  <si>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</si>
  <si>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</si>
  <si>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</si>
  <si>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</si>
  <si>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</si>
  <si>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</si>
  <si>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</si>
  <si>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</si>
  <si>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</si>
  <si>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</si>
  <si>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</si>
  <si>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</si>
  <si>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</si>
  <si>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</si>
  <si>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</si>
  <si>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</si>
  <si>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</si>
  <si>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</si>
  <si>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</si>
  <si>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</si>
  <si>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</si>
  <si>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</si>
  <si>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</si>
  <si>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</si>
  <si>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</si>
  <si>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</si>
  <si>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</si>
  <si>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</si>
  <si>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</si>
  <si>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</si>
  <si>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</si>
  <si>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</si>
  <si>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</si>
  <si>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</si>
  <si>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</si>
  <si>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</si>
  <si>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</si>
  <si>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</si>
  <si>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</si>
  <si>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</si>
  <si>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</si>
  <si>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</si>
  <si>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</si>
  <si>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</si>
  <si>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</si>
  <si>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</si>
  <si>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</si>
  <si>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</si>
  <si>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</si>
  <si>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</si>
  <si>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</si>
  <si>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</si>
  <si>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</si>
  <si>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</si>
  <si>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</si>
  <si>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</si>
  <si>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</si>
  <si>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</si>
  <si>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</si>
  <si>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</si>
  <si>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</si>
  <si>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</si>
  <si>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</si>
  <si>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</si>
  <si>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</si>
  <si>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</si>
  <si>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</si>
  <si>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</si>
  <si>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</si>
  <si>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</si>
  <si>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</si>
  <si>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</si>
  <si>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</si>
  <si>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</si>
  <si>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</si>
  <si>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</si>
  <si>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</si>
  <si>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</si>
  <si>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</si>
  <si>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</si>
  <si>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</si>
  <si>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</si>
  <si>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</si>
  <si>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</si>
  <si>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</si>
  <si>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</si>
  <si>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</si>
  <si>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</si>
  <si>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</si>
  <si>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</si>
  <si>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</si>
  <si>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</si>
  <si>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</si>
  <si>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</si>
  <si>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</si>
  <si>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</si>
  <si>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</si>
  <si>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</si>
  <si>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</si>
  <si>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</si>
  <si>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</si>
  <si>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</si>
  <si>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</si>
  <si>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</si>
  <si>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</si>
  <si>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</si>
  <si>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</si>
  <si>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</si>
  <si>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</si>
  <si>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</si>
  <si>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</si>
  <si>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</si>
  <si>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</si>
  <si>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</si>
  <si>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</si>
  <si>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</si>
  <si>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</si>
  <si>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</si>
  <si>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</si>
  <si>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</si>
  <si>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</si>
  <si>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</si>
  <si>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</si>
  <si>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</si>
  <si>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</si>
  <si>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</si>
  <si>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</si>
  <si>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</si>
  <si>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</si>
  <si>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</si>
  <si>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</si>
  <si>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</si>
  <si>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</si>
  <si>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</si>
  <si>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</si>
  <si>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</si>
  <si>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</si>
  <si>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</si>
  <si>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</si>
  <si>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</si>
  <si>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</si>
  <si>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</si>
  <si>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</si>
  <si>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</si>
  <si>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</si>
  <si>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</si>
  <si>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</si>
  <si>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</si>
  <si>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</si>
  <si>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</si>
  <si>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</si>
  <si>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</si>
  <si>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</si>
  <si>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</si>
  <si>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</si>
  <si>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</si>
  <si>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</si>
  <si>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</si>
  <si>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</si>
  <si>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</si>
  <si>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</si>
  <si>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</si>
  <si>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</si>
  <si>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</si>
  <si>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</si>
  <si>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</si>
  <si>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</si>
  <si>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</si>
  <si>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</si>
  <si>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</si>
  <si>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</si>
  <si>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</si>
  <si>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</si>
  <si>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</si>
  <si>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</si>
  <si>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</si>
  <si>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</si>
  <si>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</si>
  <si>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</si>
  <si>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</si>
  <si>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</si>
  <si>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</si>
  <si>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</si>
  <si>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</si>
  <si>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</si>
  <si>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</si>
  <si>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</si>
  <si>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</si>
  <si>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</si>
  <si>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</si>
  <si>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</si>
  <si>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</si>
  <si>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</si>
  <si>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</si>
  <si>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</si>
  <si>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</si>
  <si>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</si>
  <si>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</si>
  <si>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</si>
  <si>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</si>
  <si>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</si>
  <si>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</si>
  <si>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</si>
  <si>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</si>
  <si>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</si>
  <si>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</si>
  <si>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</si>
  <si>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</si>
  <si>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</si>
  <si>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</si>
  <si>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</si>
  <si>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</si>
  <si>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</si>
  <si>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</si>
  <si>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</si>
  <si>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</si>
  <si>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</si>
  <si>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</si>
  <si>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</si>
  <si>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</si>
  <si>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</si>
  <si>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</si>
  <si>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</si>
  <si>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</si>
  <si>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</si>
  <si>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</si>
  <si>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</si>
  <si>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</si>
  <si>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</si>
  <si>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</si>
  <si>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</si>
  <si>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</si>
  <si>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</si>
  <si>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</si>
  <si>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</si>
  <si>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</si>
  <si>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</si>
  <si>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</si>
  <si>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</si>
  <si>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</si>
  <si>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</si>
  <si>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</si>
  <si>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</si>
  <si>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</si>
  <si>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</si>
  <si>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</si>
  <si>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</si>
  <si>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</si>
  <si>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</si>
  <si>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</si>
  <si>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</si>
  <si>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</si>
  <si>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</si>
  <si>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</si>
  <si>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</si>
  <si>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</si>
  <si>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</si>
  <si>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</si>
  <si>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</si>
  <si>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</si>
  <si>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</si>
  <si>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</si>
  <si>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</si>
  <si>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</si>
  <si>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</si>
  <si>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</si>
  <si>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</si>
  <si>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</si>
  <si>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</si>
  <si>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</si>
  <si>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</si>
  <si>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</si>
  <si>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</si>
  <si>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</si>
  <si>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</si>
  <si>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</si>
  <si>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</si>
  <si>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</si>
  <si>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</si>
  <si>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</si>
  <si>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</si>
  <si>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</si>
  <si>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</si>
  <si>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</si>
  <si>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</si>
  <si>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</si>
  <si>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</si>
  <si>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</si>
  <si>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</si>
  <si>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</si>
  <si>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</si>
  <si>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</si>
  <si>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</si>
  <si>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</si>
  <si>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</si>
  <si>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</si>
  <si>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</si>
  <si>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</si>
  <si>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</si>
  <si>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</si>
  <si>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</si>
  <si>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</si>
  <si>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</si>
  <si>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</si>
  <si>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</si>
  <si>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</si>
  <si>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</si>
  <si>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</si>
  <si>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</si>
  <si>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</si>
  <si>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</si>
  <si>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</si>
  <si>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</si>
  <si>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</si>
  <si>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</si>
  <si>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</si>
  <si>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</si>
  <si>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</si>
  <si>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</si>
  <si>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</si>
  <si>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</si>
  <si>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</si>
  <si>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</si>
  <si>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</si>
  <si>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</si>
  <si>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</si>
  <si>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</si>
  <si>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</si>
  <si>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</si>
  <si>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</si>
  <si>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</si>
  <si>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</si>
  <si>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</si>
  <si>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</si>
  <si>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</si>
  <si>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</si>
  <si>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</si>
  <si>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</si>
  <si>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</si>
  <si>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</si>
  <si>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</si>
  <si>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</si>
  <si>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</si>
  <si>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</si>
  <si>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</si>
  <si>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</si>
  <si>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</si>
  <si>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</si>
  <si>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</si>
  <si>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</si>
  <si>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</si>
  <si>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</si>
  <si>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</si>
  <si>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</si>
  <si>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</si>
  <si>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</si>
  <si>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</si>
  <si>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</si>
  <si>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</si>
  <si>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</si>
  <si>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</si>
  <si>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</si>
  <si>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</si>
  <si>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</si>
  <si>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</si>
  <si>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</si>
  <si>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</si>
  <si>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</si>
  <si>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</si>
  <si>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</si>
  <si>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</si>
  <si>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</si>
  <si>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</si>
  <si>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</si>
  <si>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</si>
  <si>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</si>
  <si>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</si>
  <si>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</si>
  <si>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</si>
  <si>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</si>
  <si>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</si>
  <si>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</si>
  <si>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</si>
  <si>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</si>
  <si>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</si>
  <si>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</si>
  <si>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</si>
  <si>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</si>
  <si>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</si>
  <si>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</si>
  <si>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</si>
  <si>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</si>
  <si>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</si>
  <si>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</si>
  <si>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</si>
  <si>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</si>
  <si>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</si>
  <si>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</si>
  <si>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</si>
  <si>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</si>
  <si>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</si>
  <si>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</si>
  <si>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</si>
  <si>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</si>
  <si>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</si>
  <si>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</si>
  <si>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</si>
  <si>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</si>
  <si>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</si>
  <si>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</si>
  <si>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</si>
  <si>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</si>
  <si>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</si>
  <si>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</si>
  <si>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</si>
  <si>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</si>
  <si>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</si>
  <si>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</si>
  <si>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</si>
  <si>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</si>
  <si>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</si>
  <si>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</si>
  <si>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</si>
  <si>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</si>
  <si>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</si>
  <si>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</si>
  <si>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</si>
  <si>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</si>
  <si>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</si>
  <si>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</si>
  <si>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</si>
  <si>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</si>
  <si>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</si>
  <si>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</si>
  <si>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</si>
  <si>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</si>
  <si>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</si>
  <si>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</si>
  <si>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</si>
  <si>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</si>
  <si>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</si>
  <si>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</si>
  <si>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</si>
  <si>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</si>
  <si>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</si>
  <si>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</si>
  <si>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</si>
  <si>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</si>
  <si>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</si>
  <si>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</si>
  <si>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</si>
  <si>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</si>
  <si>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</si>
  <si>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</si>
  <si>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</si>
  <si>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</si>
  <si>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</si>
  <si>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</si>
  <si>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</si>
  <si>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</si>
  <si>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</si>
  <si>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</si>
  <si>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</si>
  <si>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</si>
  <si>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</si>
  <si>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</si>
  <si>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</si>
  <si>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</si>
  <si>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</si>
  <si>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</si>
  <si>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</si>
  <si>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</si>
  <si>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</si>
  <si>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</si>
  <si>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</si>
  <si>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</si>
  <si>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</si>
  <si>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</si>
  <si>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</si>
  <si>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</si>
  <si>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</si>
  <si>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</si>
  <si>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</si>
  <si>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</si>
  <si>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</si>
  <si>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</si>
  <si>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</si>
  <si>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</si>
  <si>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</si>
  <si>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</si>
  <si>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</si>
  <si>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</si>
  <si>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</si>
  <si>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</si>
  <si>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</si>
  <si>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</si>
  <si>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</si>
  <si>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</si>
  <si>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</si>
  <si>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</si>
  <si>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</si>
  <si>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</si>
  <si>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</si>
  <si>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</si>
  <si>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</si>
  <si>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</si>
  <si>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</si>
  <si>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</si>
  <si>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</si>
  <si>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</si>
  <si>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</si>
  <si>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</si>
  <si>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</si>
  <si>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</si>
  <si>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</si>
  <si>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</si>
  <si>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</si>
  <si>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</si>
  <si>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</si>
  <si>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</si>
  <si>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</si>
  <si>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</si>
  <si>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</si>
  <si>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</si>
  <si>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</si>
  <si>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</si>
  <si>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</si>
  <si>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</si>
  <si>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</si>
  <si>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</si>
  <si>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</si>
  <si>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</si>
  <si>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</si>
  <si>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</si>
  <si>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</si>
  <si>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</si>
  <si>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</si>
  <si>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</si>
  <si>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</si>
  <si>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</si>
  <si>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</si>
  <si>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</si>
  <si>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</si>
  <si>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</si>
  <si>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</si>
  <si>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</si>
  <si>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</si>
  <si>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</si>
  <si>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</si>
  <si>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</si>
  <si>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</si>
  <si>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</si>
  <si>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</si>
  <si>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</si>
  <si>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</si>
  <si>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</si>
  <si>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</si>
  <si>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</si>
  <si>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</si>
  <si>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</si>
  <si>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</si>
  <si>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</si>
  <si>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</si>
  <si>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</si>
  <si>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</si>
  <si>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</si>
  <si>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</si>
  <si>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</si>
  <si>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</si>
  <si>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</si>
  <si>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</si>
  <si>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</si>
  <si>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</si>
  <si>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</si>
  <si>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</si>
  <si>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</si>
  <si>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</si>
  <si>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</si>
  <si>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</si>
  <si>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</si>
  <si>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</si>
  <si>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</si>
  <si>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</si>
  <si>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</si>
  <si>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</si>
  <si>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</si>
  <si>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</si>
  <si>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</si>
  <si>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</si>
  <si>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</si>
  <si>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</si>
  <si>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</si>
  <si>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</si>
  <si>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</si>
  <si>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</si>
  <si>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</si>
  <si>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</si>
  <si>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</si>
  <si>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</si>
  <si>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</si>
  <si>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</si>
  <si>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</si>
  <si>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</si>
  <si>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</si>
  <si>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</si>
  <si>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</si>
  <si>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</si>
  <si>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</si>
  <si>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</si>
  <si>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</si>
  <si>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</si>
  <si>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</si>
  <si>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</si>
  <si>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</si>
  <si>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</si>
  <si>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</si>
  <si>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</si>
  <si>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</si>
  <si>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</si>
  <si>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</si>
  <si>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</si>
  <si>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</si>
  <si>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</si>
  <si>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</si>
  <si>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</si>
  <si>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</si>
  <si>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</si>
  <si>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</si>
  <si>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</si>
  <si>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</si>
  <si>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</si>
  <si>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</si>
  <si>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</si>
  <si>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</si>
  <si>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</si>
  <si>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</si>
  <si>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</si>
  <si>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</si>
  <si>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</si>
  <si>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</si>
  <si>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</si>
  <si>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</si>
  <si>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</si>
  <si>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</si>
  <si>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</si>
  <si>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</si>
  <si>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</si>
  <si>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</si>
  <si>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</si>
  <si>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</si>
  <si>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</si>
  <si>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</si>
  <si>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</si>
  <si>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</si>
  <si>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</si>
  <si>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</si>
  <si>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</si>
  <si>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</si>
  <si>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</si>
  <si>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</si>
  <si>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</si>
  <si>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</si>
  <si>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</si>
  <si>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</si>
  <si>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</si>
  <si>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</si>
  <si>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</si>
  <si>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</si>
  <si>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</si>
  <si>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</si>
  <si>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</si>
  <si>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</si>
  <si>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</si>
  <si>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</si>
  <si>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</si>
  <si>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</si>
  <si>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</si>
  <si>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</si>
  <si>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</si>
  <si>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</si>
  <si>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</si>
  <si>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</si>
  <si>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</si>
  <si>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</si>
  <si>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</si>
  <si>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</si>
  <si>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</si>
  <si>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</si>
  <si>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</si>
  <si>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</si>
  <si>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</si>
  <si>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</si>
  <si>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</si>
  <si>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</si>
  <si>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</si>
  <si>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</si>
  <si>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</si>
  <si>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</si>
  <si>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</si>
  <si>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</si>
  <si>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</si>
  <si>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</si>
  <si>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</si>
  <si>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</si>
  <si>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</si>
  <si>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</si>
  <si>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</si>
  <si>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</si>
  <si>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</si>
  <si>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</si>
  <si>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</si>
  <si>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</si>
  <si>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</si>
  <si>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</si>
  <si>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</si>
  <si>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</si>
  <si>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</si>
  <si>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</si>
  <si>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</si>
  <si>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</si>
  <si>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</si>
  <si>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</si>
  <si>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</si>
  <si>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</si>
  <si>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</si>
  <si>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</si>
  <si>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</si>
  <si>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</si>
  <si>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</si>
  <si>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</si>
  <si>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</si>
  <si>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</si>
  <si>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</si>
  <si>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</si>
  <si>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</si>
  <si>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</si>
  <si>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</si>
  <si>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</si>
  <si>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</si>
  <si>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</si>
  <si>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</si>
  <si>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</si>
  <si>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</si>
  <si>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</si>
  <si>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</si>
  <si>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</si>
  <si>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</si>
  <si>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</si>
  <si>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</si>
  <si>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</si>
  <si>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</si>
  <si>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</si>
  <si>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</si>
  <si>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</si>
  <si>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</si>
  <si>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</si>
  <si>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</si>
  <si>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</si>
  <si>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</si>
  <si>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</si>
  <si>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</si>
  <si>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</si>
  <si>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</si>
  <si>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</si>
  <si>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</si>
  <si>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</si>
  <si>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</si>
  <si>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</si>
  <si>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</si>
  <si>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</si>
  <si>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</si>
  <si>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</si>
  <si>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</si>
  <si>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</si>
  <si>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</si>
  <si>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</si>
  <si>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</si>
  <si>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</si>
  <si>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</si>
  <si>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</si>
  <si>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</si>
  <si>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</si>
  <si>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</si>
  <si>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</si>
  <si>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</si>
  <si>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</si>
  <si>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</si>
  <si>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</si>
  <si>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</si>
  <si>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</si>
  <si>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</si>
  <si>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</si>
  <si>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</si>
  <si>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</si>
  <si>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</si>
  <si>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</si>
  <si>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</si>
  <si>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</si>
  <si>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</si>
  <si>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</si>
  <si>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</si>
  <si>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</si>
  <si>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</si>
  <si>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</si>
  <si>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</si>
  <si>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</si>
  <si>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</si>
  <si>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</si>
  <si>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</si>
  <si>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</si>
  <si>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</si>
  <si>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</si>
  <si>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</si>
  <si>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</si>
  <si>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</si>
  <si>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</si>
  <si>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</si>
  <si>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</si>
  <si>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</si>
  <si>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</si>
  <si>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</si>
  <si>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</si>
  <si>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</si>
  <si>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</si>
  <si>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</si>
  <si>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</si>
  <si>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</si>
  <si>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</si>
  <si>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</si>
  <si>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</si>
  <si>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</si>
  <si>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</si>
  <si>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</si>
  <si>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</si>
  <si>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</si>
  <si>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</si>
  <si>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</si>
  <si>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</si>
  <si>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</si>
  <si>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</si>
  <si>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</si>
  <si>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</si>
  <si>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</si>
  <si>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</si>
  <si>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</si>
  <si>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</si>
  <si>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</si>
  <si>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</si>
  <si>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</si>
  <si>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</si>
  <si>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</si>
  <si>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</si>
  <si>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</si>
  <si>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</si>
  <si>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</si>
  <si>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</si>
  <si>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</si>
  <si>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</si>
  <si>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</si>
  <si>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</si>
  <si>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</si>
  <si>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</si>
  <si>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</si>
  <si>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</si>
  <si>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</si>
  <si>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</si>
  <si>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</si>
  <si>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</si>
  <si>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</si>
  <si>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</si>
  <si>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</si>
  <si>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</si>
  <si>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</si>
  <si>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</si>
  <si>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</si>
  <si>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</si>
  <si>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</si>
  <si>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</si>
  <si>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</si>
  <si>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</si>
  <si>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</si>
  <si>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</si>
  <si>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</si>
  <si>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</si>
  <si>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</si>
  <si>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</si>
  <si>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</si>
  <si>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</si>
  <si>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</si>
  <si>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</si>
  <si>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</si>
  <si>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</si>
  <si>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</si>
  <si>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</si>
  <si>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</si>
  <si>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</si>
  <si>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</si>
  <si>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</si>
  <si>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</si>
  <si>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</si>
  <si>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</si>
  <si>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</si>
  <si>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</si>
  <si>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</si>
  <si>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</si>
  <si>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</si>
  <si>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</si>
  <si>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</si>
  <si>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</si>
  <si>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</si>
  <si>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</si>
  <si>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</si>
  <si>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</si>
  <si>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</si>
  <si>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</si>
  <si>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</si>
  <si>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</si>
  <si>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</si>
  <si>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</si>
  <si>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</si>
  <si>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</si>
  <si>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</si>
  <si>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</si>
  <si>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</si>
  <si>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</si>
  <si>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</si>
  <si>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</si>
  <si>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</si>
  <si>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</si>
  <si>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</si>
  <si>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</si>
  <si>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</si>
  <si>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</si>
  <si>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</si>
  <si>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</si>
  <si>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</si>
  <si>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</si>
  <si>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</si>
  <si>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</si>
  <si>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</si>
  <si>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</si>
  <si>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</si>
  <si>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</si>
  <si>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</si>
  <si>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</si>
  <si>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</si>
  <si>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</si>
  <si>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</si>
  <si>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</si>
  <si>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</si>
  <si>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</si>
  <si>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</si>
  <si>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</si>
  <si>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</si>
  <si>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</si>
  <si>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</si>
  <si>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</si>
  <si>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</si>
  <si>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</si>
  <si>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</si>
  <si>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</si>
  <si>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</si>
  <si>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</si>
  <si>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</si>
  <si>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</si>
  <si>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</si>
  <si>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</si>
  <si>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</si>
  <si>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</si>
  <si>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</si>
  <si>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</si>
  <si>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</si>
  <si>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</si>
  <si>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</si>
  <si>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</si>
  <si>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</si>
  <si>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</si>
  <si>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</si>
  <si>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</si>
  <si>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</si>
  <si>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</si>
  <si>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</si>
  <si>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</si>
  <si>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</si>
  <si>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</si>
  <si>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</si>
  <si>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</si>
  <si>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</si>
  <si>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</si>
  <si>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</si>
  <si>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</si>
  <si>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</si>
  <si>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</si>
  <si>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</si>
  <si>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</si>
  <si>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</si>
  <si>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</si>
  <si>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</si>
  <si>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</si>
  <si>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</si>
  <si>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</si>
  <si>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</si>
  <si>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</si>
  <si>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</si>
  <si>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</si>
  <si>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</si>
  <si>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</si>
  <si>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</si>
  <si>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</si>
  <si>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</si>
  <si>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</si>
  <si>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</si>
  <si>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</si>
  <si>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</si>
  <si>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</si>
  <si>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</si>
  <si>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</si>
  <si>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</si>
  <si>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</si>
  <si>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</si>
  <si>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</si>
  <si>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</si>
  <si>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</si>
  <si>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</si>
  <si>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</si>
  <si>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</si>
  <si>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</si>
  <si>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</si>
  <si>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</si>
  <si>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</si>
  <si>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</si>
  <si>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</si>
  <si>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</si>
  <si>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</si>
  <si>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</si>
  <si>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</si>
  <si>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</si>
  <si>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</si>
  <si>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</si>
  <si>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</si>
  <si>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</si>
  <si>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</si>
  <si>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</si>
  <si>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</si>
  <si>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</si>
  <si>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</si>
  <si>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</si>
  <si>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</si>
  <si>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</si>
  <si>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</si>
  <si>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</si>
  <si>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</si>
  <si>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</si>
  <si>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</si>
  <si>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</si>
  <si>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</si>
  <si>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</si>
  <si>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</si>
  <si>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</si>
  <si>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</si>
  <si>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</si>
  <si>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</si>
  <si>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</si>
  <si>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</si>
  <si>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</si>
  <si>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</si>
  <si>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</si>
  <si>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</si>
  <si>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</si>
  <si>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</si>
  <si>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</si>
  <si>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</si>
  <si>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</si>
  <si>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</si>
  <si>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</si>
  <si>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</si>
  <si>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</si>
  <si>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</si>
  <si>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</si>
  <si>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</si>
  <si>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</si>
  <si>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</si>
  <si>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</si>
  <si>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</si>
  <si>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</si>
  <si>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</si>
  <si>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</si>
  <si>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</si>
  <si>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</si>
  <si>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</si>
  <si>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</si>
  <si>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</si>
  <si>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</si>
  <si>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</si>
  <si>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</si>
  <si>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</si>
  <si>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</si>
  <si>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</si>
  <si>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</si>
  <si>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</si>
  <si>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</si>
  <si>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</si>
  <si>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</si>
  <si>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</si>
  <si>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</si>
  <si>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</si>
  <si>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</si>
  <si>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</si>
  <si>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</si>
  <si>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</si>
  <si>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</si>
  <si>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</si>
  <si>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</si>
  <si>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</si>
  <si>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</si>
  <si>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</si>
  <si>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</si>
  <si>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</si>
  <si>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</si>
  <si>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</si>
  <si>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</si>
  <si>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</si>
  <si>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</si>
  <si>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</si>
  <si>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</si>
  <si>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</si>
  <si>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</si>
  <si>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</si>
  <si>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</si>
  <si>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</si>
  <si>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</si>
  <si>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</si>
  <si>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</si>
  <si>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</si>
  <si>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</si>
  <si>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</si>
  <si>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</si>
  <si>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</si>
  <si>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</si>
  <si>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</si>
  <si>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</si>
  <si>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</si>
  <si>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</si>
  <si>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</si>
  <si>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</si>
  <si>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</si>
  <si>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</si>
  <si>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</si>
  <si>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</si>
  <si>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</si>
  <si>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</si>
  <si>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</si>
  <si>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</si>
  <si>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</si>
  <si>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</si>
  <si>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</si>
  <si>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</si>
  <si>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</si>
  <si>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</si>
  <si>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</si>
  <si>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</si>
  <si>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</si>
  <si>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</si>
  <si>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</si>
  <si>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</si>
  <si>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</si>
  <si>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</si>
  <si>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</si>
  <si>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</si>
  <si>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</si>
  <si>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</si>
  <si>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</si>
  <si>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</si>
  <si>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</si>
  <si>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</si>
  <si>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</si>
  <si>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</si>
  <si>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</si>
  <si>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</si>
  <si>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</si>
  <si>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</si>
  <si>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</si>
  <si>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</si>
  <si>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</si>
  <si>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</si>
  <si>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</si>
  <si>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</si>
  <si>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</si>
  <si>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</si>
  <si>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</si>
  <si>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</si>
  <si>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</si>
  <si>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</si>
  <si>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</si>
  <si>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</si>
  <si>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</si>
  <si>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</si>
  <si>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</si>
  <si>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</si>
  <si>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</si>
  <si>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</si>
  <si>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</si>
  <si>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</si>
  <si>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</si>
  <si>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</si>
  <si>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</si>
  <si>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</si>
  <si>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</si>
  <si>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</si>
  <si>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</si>
  <si>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</si>
  <si>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</si>
  <si>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</si>
  <si>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</si>
  <si>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</si>
  <si>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</si>
  <si>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</si>
  <si>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</si>
  <si>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</si>
  <si>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</si>
  <si>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</si>
  <si>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</si>
  <si>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</si>
  <si>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</si>
  <si>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</si>
  <si>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</si>
  <si>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</si>
  <si>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</si>
  <si>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</si>
  <si>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</si>
  <si>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</si>
  <si>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</si>
  <si>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</si>
  <si>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</si>
  <si>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</si>
  <si>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</si>
  <si>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</si>
  <si>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</si>
  <si>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</si>
  <si>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</si>
  <si>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</si>
  <si>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</si>
  <si>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</si>
  <si>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</si>
  <si>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</si>
  <si>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</si>
  <si>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</si>
  <si>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</si>
  <si>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</si>
  <si>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</si>
  <si>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</si>
  <si>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</si>
  <si>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</si>
  <si>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</si>
  <si>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</si>
  <si>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</si>
  <si>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</si>
  <si>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</si>
  <si>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</si>
  <si>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</si>
  <si>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</si>
  <si>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</si>
  <si>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</si>
  <si>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</si>
  <si>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</si>
  <si>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</si>
  <si>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</si>
  <si>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</si>
  <si>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</si>
  <si>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</si>
  <si>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</si>
  <si>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</si>
  <si>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</si>
  <si>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</si>
  <si>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</si>
  <si>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</si>
  <si>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</si>
  <si>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</si>
  <si>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</si>
  <si>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</si>
  <si>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</si>
  <si>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</si>
  <si>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</si>
  <si>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</si>
  <si>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</si>
  <si>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</si>
  <si>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</si>
  <si>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</si>
  <si>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</si>
  <si>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</si>
  <si>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</si>
  <si>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</si>
  <si>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</si>
  <si>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</si>
  <si>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</si>
  <si>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</si>
  <si>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</si>
  <si>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</si>
  <si>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</si>
  <si>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</si>
  <si>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</si>
  <si>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</si>
  <si>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</si>
  <si>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</si>
  <si>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</si>
  <si>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</si>
  <si>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</si>
  <si>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</si>
  <si>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</si>
  <si>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</si>
  <si>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</si>
  <si>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</si>
  <si>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</si>
  <si>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</si>
  <si>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</si>
  <si>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</si>
  <si>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</si>
  <si>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</si>
  <si>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</si>
  <si>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</si>
  <si>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</si>
  <si>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</si>
  <si>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</si>
  <si>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</si>
  <si>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</si>
  <si>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</si>
  <si>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</si>
  <si>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</si>
  <si>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</si>
  <si>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</si>
  <si>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</si>
  <si>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</si>
  <si>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</si>
  <si>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</si>
  <si>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</si>
  <si>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</si>
  <si>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</si>
  <si>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</si>
  <si>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</si>
  <si>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</si>
  <si>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</si>
  <si>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</si>
  <si>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</si>
  <si>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</si>
  <si>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</si>
  <si>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</si>
  <si>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</si>
  <si>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</si>
  <si>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</si>
  <si>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</si>
  <si>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</si>
  <si>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</si>
  <si>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</si>
  <si>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</si>
  <si>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</si>
  <si>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</si>
  <si>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</si>
  <si>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</si>
  <si>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</si>
  <si>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</si>
  <si>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</si>
  <si>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</si>
  <si>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</si>
  <si>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</si>
  <si>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</si>
  <si>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</si>
  <si>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</si>
  <si>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</si>
  <si>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</si>
  <si>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</si>
  <si>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</si>
  <si>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</si>
  <si>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</si>
  <si>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</si>
  <si>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</si>
  <si>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</si>
  <si>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</si>
  <si>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</si>
  <si>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</si>
  <si>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</si>
  <si>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</si>
  <si>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</si>
  <si>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</si>
  <si>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</si>
  <si>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</si>
  <si>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</si>
  <si>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</si>
  <si>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</si>
  <si>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</si>
  <si>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</si>
  <si>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</si>
  <si>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</si>
  <si>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</si>
  <si>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</si>
  <si>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</si>
  <si>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</si>
  <si>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</si>
  <si>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</si>
  <si>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</si>
  <si>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</si>
  <si>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</si>
  <si>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</si>
  <si>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</si>
  <si>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</si>
  <si>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</si>
  <si>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</si>
  <si>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</si>
  <si>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</si>
  <si>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</si>
  <si>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</si>
  <si>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</si>
  <si>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</si>
  <si>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</si>
  <si>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</si>
  <si>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</si>
  <si>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</si>
  <si>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</si>
  <si>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</si>
  <si>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</si>
  <si>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</si>
  <si>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</si>
  <si>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</si>
  <si>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</si>
  <si>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</si>
  <si>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</si>
  <si>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</si>
  <si>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</si>
  <si>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</si>
  <si>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</si>
  <si>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</si>
  <si>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</si>
  <si>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</si>
  <si>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</si>
  <si>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</si>
  <si>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</si>
  <si>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</si>
  <si>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</si>
  <si>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</si>
  <si>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</si>
  <si>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</si>
  <si>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</si>
  <si>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</si>
  <si>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</si>
  <si>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</si>
  <si>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</si>
  <si>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</si>
  <si>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</si>
  <si>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</si>
  <si>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</si>
  <si>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</si>
  <si>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</si>
  <si>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</si>
  <si>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</si>
  <si>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</si>
  <si>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</si>
  <si>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</si>
  <si>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</si>
  <si>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</si>
  <si>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</si>
  <si>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</si>
  <si>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</si>
  <si>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</si>
  <si>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</si>
  <si>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</si>
  <si>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</si>
  <si>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</si>
  <si>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</si>
  <si>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</si>
  <si>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</si>
  <si>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</si>
  <si>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</si>
  <si>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</si>
  <si>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</si>
  <si>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</si>
  <si>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</si>
  <si>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</si>
  <si>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</si>
  <si>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</si>
  <si>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</si>
  <si>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</si>
  <si>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</si>
  <si>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</si>
  <si>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</si>
  <si>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</si>
  <si>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</si>
  <si>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</si>
  <si>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</si>
  <si>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</si>
  <si>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</si>
  <si>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</si>
  <si>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</si>
  <si>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</si>
  <si>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</si>
  <si>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</si>
  <si>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</si>
  <si>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</si>
  <si>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</si>
  <si>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</si>
  <si>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</si>
  <si>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</si>
  <si>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</si>
  <si>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</si>
  <si>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</si>
  <si>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</si>
  <si>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</si>
  <si>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</si>
  <si>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</si>
  <si>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</si>
  <si>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</si>
  <si>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</si>
  <si>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</si>
  <si>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</si>
  <si>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</si>
  <si>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</si>
  <si>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</si>
  <si>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</si>
  <si>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</si>
  <si>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</si>
  <si>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</si>
  <si>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</si>
  <si>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</si>
  <si>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</si>
  <si>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</si>
  <si>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</si>
  <si>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</si>
  <si>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</si>
  <si>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</si>
  <si>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</si>
  <si>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</si>
  <si>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</si>
  <si>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</si>
  <si>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</si>
  <si>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</si>
  <si>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</si>
  <si>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</si>
  <si>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</si>
  <si>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</si>
  <si>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</si>
  <si>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</si>
  <si>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</si>
  <si>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</si>
  <si>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</si>
  <si>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</si>
  <si>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</si>
  <si>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</si>
  <si>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</si>
  <si>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</si>
  <si>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</si>
  <si>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</si>
  <si>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</si>
  <si>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</si>
  <si>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</si>
  <si>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</si>
  <si>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</si>
  <si>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</si>
  <si>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</si>
  <si>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</si>
  <si>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</si>
  <si>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</si>
  <si>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</si>
  <si>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</si>
  <si>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</si>
  <si>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</si>
  <si>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</si>
  <si>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</si>
  <si>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</si>
  <si>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</si>
  <si>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</si>
  <si>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</si>
  <si>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</si>
  <si>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</si>
  <si>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</si>
  <si>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</si>
  <si>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</si>
  <si>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</si>
  <si>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</si>
  <si>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</si>
  <si>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</si>
  <si>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</si>
  <si>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</si>
  <si>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</si>
  <si>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</si>
  <si>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</si>
  <si>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</si>
  <si>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</si>
  <si>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</si>
  <si>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</si>
  <si>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</si>
  <si>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</si>
  <si>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</si>
  <si>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</si>
  <si>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</si>
  <si>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</si>
  <si>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</si>
  <si>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</si>
  <si>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</si>
  <si>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</si>
  <si>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</si>
  <si>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</si>
  <si>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</si>
  <si>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</si>
  <si>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</si>
  <si>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</si>
  <si>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</si>
  <si>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</si>
  <si>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</si>
  <si>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</si>
  <si>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</si>
  <si>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</si>
  <si>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</si>
  <si>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</si>
  <si>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</si>
  <si>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</si>
  <si>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</si>
  <si>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</si>
  <si>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</si>
  <si>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</si>
  <si>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</si>
  <si>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</si>
  <si>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</si>
  <si>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</si>
  <si>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</si>
  <si>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</si>
  <si>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</si>
  <si>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</si>
  <si>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</si>
  <si>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</si>
  <si>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</si>
  <si>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</si>
  <si>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</si>
  <si>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</si>
  <si>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</si>
  <si>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</si>
  <si>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</si>
  <si>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</si>
  <si>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</si>
  <si>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</si>
  <si>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</si>
  <si>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</si>
  <si>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</si>
  <si>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</si>
  <si>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</si>
  <si>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</si>
  <si>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</si>
  <si>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</si>
  <si>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</si>
  <si>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</si>
  <si>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</si>
  <si>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</si>
  <si>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</si>
  <si>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</si>
  <si>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</si>
  <si>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</si>
  <si>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</si>
  <si>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</si>
  <si>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</si>
  <si>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</si>
  <si>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</si>
  <si>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</si>
  <si>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</si>
  <si>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</si>
  <si>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</si>
  <si>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</si>
  <si>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</si>
  <si>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</si>
  <si>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</si>
  <si>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</si>
  <si>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</si>
  <si>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</si>
  <si>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</si>
  <si>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</si>
  <si>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</si>
  <si>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</si>
  <si>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</si>
  <si>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</si>
  <si>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</si>
  <si>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</si>
  <si>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</si>
  <si>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</si>
  <si>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</si>
  <si>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</si>
  <si>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</si>
  <si>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</si>
  <si>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</si>
  <si>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</si>
  <si>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</si>
  <si>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</si>
  <si>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</si>
  <si>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</si>
  <si>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</si>
  <si>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</si>
  <si>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</si>
  <si>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</si>
  <si>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</si>
  <si>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</si>
  <si>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</si>
  <si>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</si>
  <si>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</si>
  <si>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</si>
  <si>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</si>
  <si>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</si>
  <si>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</si>
  <si>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</si>
  <si>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</si>
  <si>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</si>
  <si>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</si>
  <si>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</si>
  <si>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</si>
  <si>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</si>
  <si>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</si>
  <si>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</si>
  <si>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</si>
  <si>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</si>
  <si>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</si>
  <si>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</si>
  <si>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</si>
  <si>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</si>
  <si>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</si>
  <si>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</si>
  <si>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</si>
  <si>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</si>
  <si>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</si>
  <si>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</si>
  <si>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</si>
  <si>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</si>
  <si>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</si>
  <si>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</si>
  <si>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</si>
  <si>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</si>
  <si>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</si>
  <si>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</si>
  <si>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</si>
  <si>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</si>
  <si>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</si>
  <si>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</si>
  <si>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</si>
  <si>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</si>
  <si>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</si>
  <si>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</si>
  <si>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</si>
  <si>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</si>
  <si>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</si>
  <si>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</si>
  <si>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</si>
  <si>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</si>
  <si>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</si>
  <si>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</si>
  <si>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</si>
  <si>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</si>
  <si>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</si>
  <si>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</si>
  <si>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</si>
  <si>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</si>
  <si>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</si>
  <si>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</si>
  <si>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</si>
  <si>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</si>
  <si>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</si>
  <si>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</si>
  <si>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</si>
  <si>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</si>
  <si>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</si>
  <si>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</si>
  <si>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</si>
  <si>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</si>
  <si>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</si>
  <si>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</si>
  <si>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</si>
  <si>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</si>
  <si>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</si>
  <si>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</si>
  <si>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</si>
  <si>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</si>
  <si>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</si>
  <si>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</si>
  <si>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</si>
  <si>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</si>
  <si>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</si>
  <si>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</si>
  <si>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</si>
  <si>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</si>
  <si>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</si>
  <si>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</si>
  <si>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</si>
  <si>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</si>
  <si>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</si>
  <si>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</si>
  <si>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</si>
  <si>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</si>
  <si>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</si>
  <si>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</si>
  <si>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</si>
  <si>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</si>
  <si>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</si>
  <si>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</si>
  <si>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</si>
  <si>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</si>
  <si>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</si>
  <si>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</si>
  <si>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</si>
  <si>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</si>
  <si>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</si>
  <si>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</si>
  <si>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</si>
  <si>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</si>
  <si>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</si>
  <si>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</si>
  <si>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</si>
  <si>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</si>
  <si>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</si>
  <si>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</si>
  <si>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</si>
  <si>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</si>
  <si>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</si>
  <si>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</si>
  <si>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</si>
  <si>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</si>
  <si>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</si>
  <si>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</si>
  <si>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</si>
  <si>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</si>
  <si>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</si>
  <si>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</si>
  <si>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</si>
  <si>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</si>
  <si>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</si>
  <si>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</si>
  <si>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</si>
  <si>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</si>
  <si>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</si>
  <si>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</si>
  <si>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</si>
  <si>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</si>
  <si>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</si>
  <si>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</si>
  <si>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</si>
  <si>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</si>
  <si>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</si>
  <si>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</si>
  <si>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</si>
  <si>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</si>
  <si>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</si>
  <si>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</si>
  <si>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</si>
  <si>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</si>
  <si>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</si>
  <si>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</si>
  <si>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</si>
  <si>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</si>
  <si>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</si>
  <si>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</si>
  <si>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</si>
  <si>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</si>
  <si>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</si>
  <si>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</si>
  <si>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</si>
  <si>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</si>
  <si>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</si>
  <si>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</si>
  <si>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</si>
  <si>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</si>
  <si>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</si>
  <si>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</si>
  <si>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</si>
  <si>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</si>
  <si>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</si>
  <si>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</si>
  <si>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</si>
  <si>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</si>
  <si>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</si>
  <si>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</si>
  <si>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</si>
  <si>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</si>
  <si>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</si>
  <si>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</si>
  <si>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</si>
  <si>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</si>
  <si>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</si>
  <si>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</si>
  <si>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</si>
  <si>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</si>
  <si>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</si>
  <si>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</si>
  <si>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</si>
  <si>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</si>
  <si>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</si>
  <si>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</si>
  <si>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</si>
  <si>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</si>
  <si>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</si>
  <si>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</si>
  <si>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</si>
  <si>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</si>
  <si>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</si>
  <si>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</si>
  <si>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</si>
  <si>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</si>
  <si>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</si>
  <si>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</si>
  <si>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</si>
  <si>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</si>
  <si>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</si>
  <si>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</si>
  <si>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</si>
  <si>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</si>
  <si>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</si>
  <si>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</si>
  <si>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</si>
  <si>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</si>
  <si>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</si>
  <si>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</si>
  <si>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</si>
  <si>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</si>
  <si>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</si>
  <si>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</si>
  <si>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</si>
  <si>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</si>
  <si>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</si>
  <si>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</si>
  <si>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</si>
  <si>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</si>
  <si>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</si>
  <si>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</si>
  <si>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</si>
  <si>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</si>
  <si>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</si>
  <si>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</si>
  <si>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</si>
  <si>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</si>
  <si>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</si>
  <si>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</si>
  <si>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</si>
  <si>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</si>
  <si>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</si>
  <si>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</si>
  <si>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</si>
  <si>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</si>
  <si>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</si>
  <si>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</si>
  <si>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</si>
  <si>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</si>
  <si>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</si>
  <si>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</si>
  <si>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</si>
  <si>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</si>
  <si>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</si>
  <si>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</si>
  <si>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</si>
  <si>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</si>
  <si>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</si>
  <si>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</si>
  <si>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</si>
  <si>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</si>
  <si>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</si>
  <si>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</si>
  <si>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</si>
  <si>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</si>
  <si>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</si>
  <si>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</si>
  <si>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</si>
  <si>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</si>
  <si>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</si>
  <si>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</si>
  <si>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</si>
  <si>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</si>
  <si>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</si>
  <si>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</si>
  <si>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</si>
  <si>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</si>
  <si>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</si>
  <si>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</si>
  <si>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</si>
  <si>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</si>
  <si>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</si>
  <si>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</si>
  <si>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</si>
  <si>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</si>
  <si>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</si>
  <si>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</si>
  <si>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</si>
  <si>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</si>
  <si>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</si>
  <si>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</si>
  <si>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</si>
  <si>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</si>
  <si>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</si>
  <si>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</si>
  <si>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</si>
  <si>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</si>
  <si>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</si>
  <si>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</si>
  <si>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</si>
  <si>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</si>
  <si>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</si>
  <si>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</si>
  <si>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</si>
  <si>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</si>
  <si>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</si>
  <si>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</si>
  <si>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</si>
  <si>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</si>
  <si>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</si>
  <si>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</si>
  <si>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</si>
  <si>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</si>
  <si>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</si>
  <si>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</si>
  <si>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</si>
  <si>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</si>
  <si>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</si>
  <si>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</si>
  <si>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</si>
  <si>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</si>
  <si>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</si>
  <si>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</si>
  <si>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</si>
  <si>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</si>
  <si>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</si>
  <si>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</si>
  <si>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</si>
  <si>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</si>
  <si>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</si>
  <si>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</si>
  <si>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</si>
  <si>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</si>
  <si>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</si>
  <si>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</si>
  <si>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</si>
  <si>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</si>
  <si>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</si>
  <si>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</si>
  <si>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</si>
  <si>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</si>
  <si>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</si>
  <si>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</si>
  <si>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</si>
  <si>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</si>
  <si>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</si>
  <si>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</si>
  <si>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</si>
  <si>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</si>
  <si>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</si>
  <si>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</si>
  <si>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</si>
  <si>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</si>
  <si>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</si>
  <si>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</si>
  <si>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</si>
  <si>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</si>
  <si>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</si>
  <si>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</si>
  <si>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</si>
  <si>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</si>
  <si>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</si>
  <si>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</si>
  <si>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</si>
  <si>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</si>
  <si>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</si>
  <si>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</si>
  <si>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</si>
  <si>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</si>
  <si>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</si>
  <si>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</si>
  <si>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</si>
  <si>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</si>
  <si>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</si>
  <si>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</si>
  <si>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</si>
  <si>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</si>
  <si>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</si>
  <si>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</si>
  <si>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</si>
  <si>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</si>
  <si>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</si>
  <si>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</si>
  <si>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</si>
  <si>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</si>
  <si>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</si>
  <si>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</si>
  <si>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</si>
  <si>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</si>
  <si>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</si>
  <si>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</si>
  <si>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</si>
  <si>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</si>
  <si>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</si>
  <si>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</si>
  <si>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</si>
  <si>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</si>
  <si>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</si>
  <si>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</si>
  <si>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</si>
  <si>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</si>
  <si>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</si>
  <si>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</si>
  <si>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</si>
  <si>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</si>
  <si>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</si>
  <si>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</si>
  <si>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</si>
  <si>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</si>
  <si>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</si>
  <si>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</si>
  <si>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</si>
  <si>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</si>
  <si>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</si>
  <si>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</si>
  <si>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</si>
  <si>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</si>
  <si>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</si>
  <si>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</si>
  <si>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</si>
  <si>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</si>
  <si>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</si>
  <si>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</si>
  <si>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</si>
  <si>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</si>
  <si>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</si>
  <si>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</si>
  <si>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</si>
  <si>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</si>
  <si>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</si>
  <si>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</si>
  <si>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</si>
  <si>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</si>
  <si>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</si>
  <si>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</si>
  <si>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</si>
  <si>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</si>
  <si>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</si>
  <si>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</si>
  <si>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</si>
  <si>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</si>
  <si>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</si>
  <si>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</si>
  <si>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</si>
  <si>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</si>
  <si>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</si>
  <si>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</si>
  <si>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</si>
  <si>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</si>
  <si>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</si>
  <si>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</si>
  <si>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</si>
  <si>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</si>
  <si>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</si>
  <si>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</si>
  <si>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</si>
  <si>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</si>
  <si>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</si>
  <si>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</si>
  <si>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</si>
  <si>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</si>
  <si>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</si>
  <si>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</si>
  <si>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</si>
  <si>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</si>
  <si>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</si>
  <si>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</si>
  <si>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</si>
  <si>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</si>
  <si>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</si>
  <si>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</si>
  <si>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</si>
  <si>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</si>
  <si>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</si>
  <si>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</si>
  <si>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</si>
  <si>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</si>
  <si>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</si>
  <si>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</si>
  <si>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</si>
  <si>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</si>
  <si>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</si>
  <si>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</si>
  <si>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</si>
  <si>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</si>
  <si>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</si>
  <si>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</si>
  <si>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</si>
  <si>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</si>
  <si>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</si>
  <si>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</si>
  <si>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</si>
  <si>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</si>
  <si>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</si>
  <si>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</si>
  <si>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</si>
  <si>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</si>
  <si>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</si>
  <si>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</si>
  <si>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</si>
  <si>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</si>
  <si>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</si>
  <si>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</si>
  <si>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</si>
  <si>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</si>
  <si>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</si>
  <si>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</si>
  <si>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</si>
  <si>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</si>
  <si>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</si>
  <si>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</si>
  <si>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</si>
  <si>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</si>
  <si>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</si>
  <si>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</si>
  <si>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</si>
  <si>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</si>
  <si>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</si>
  <si>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</si>
  <si>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</si>
  <si>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</si>
  <si>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</si>
  <si>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</si>
  <si>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</si>
  <si>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</si>
  <si>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</si>
  <si>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</si>
  <si>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</si>
  <si>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</si>
  <si>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</si>
  <si>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</si>
  <si>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</si>
  <si>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</si>
  <si>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</si>
  <si>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</si>
  <si>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</si>
  <si>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</si>
  <si>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</si>
  <si>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</si>
  <si>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</si>
  <si>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</si>
  <si>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</si>
  <si>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</si>
  <si>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</si>
  <si>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</si>
  <si>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</si>
  <si>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</si>
  <si>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</si>
  <si>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</si>
  <si>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</si>
  <si>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</si>
  <si>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</si>
  <si>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</si>
  <si>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</si>
  <si>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</si>
  <si>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</si>
  <si>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</si>
  <si>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</si>
  <si>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</si>
  <si>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</si>
  <si>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</si>
  <si>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</si>
  <si>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</si>
  <si>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</si>
  <si>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</si>
  <si>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</si>
  <si>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</si>
  <si>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</si>
  <si>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</si>
  <si>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</si>
  <si>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</si>
  <si>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</si>
  <si>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</si>
  <si>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</si>
  <si>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</si>
  <si>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</si>
  <si>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</si>
  <si>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</si>
  <si>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</si>
  <si>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</si>
  <si>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</si>
  <si>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</si>
  <si>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</si>
  <si>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</si>
  <si>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</si>
  <si>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</si>
  <si>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</si>
  <si>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</si>
  <si>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</si>
  <si>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</si>
  <si>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</si>
  <si>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</si>
  <si>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</si>
  <si>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</si>
  <si>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</si>
  <si>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</si>
  <si>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</si>
  <si>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</si>
  <si>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</si>
  <si>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</si>
  <si>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</si>
  <si>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</si>
  <si>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</si>
  <si>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</si>
  <si>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</si>
  <si>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</si>
  <si>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</si>
  <si>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</si>
  <si>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</si>
  <si>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</si>
  <si>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</si>
  <si>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</si>
  <si>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</si>
  <si>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</si>
  <si>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</si>
  <si>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</si>
  <si>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</si>
  <si>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</si>
  <si>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</si>
  <si>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</si>
  <si>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</si>
  <si>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</si>
  <si>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</si>
  <si>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</si>
  <si>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</si>
  <si>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</si>
  <si>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</si>
  <si>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</si>
  <si>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</si>
  <si>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</si>
  <si>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</si>
  <si>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</si>
  <si>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</si>
  <si>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</si>
  <si>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</si>
  <si>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</si>
  <si>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</si>
  <si>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</si>
  <si>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</si>
  <si>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</si>
  <si>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</si>
  <si>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</si>
  <si>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</si>
  <si>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</si>
  <si>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</si>
  <si>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</si>
  <si>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</si>
  <si>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</si>
  <si>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</si>
  <si>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</si>
  <si>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</si>
  <si>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</si>
  <si>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</si>
  <si>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</si>
  <si>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</si>
  <si>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</si>
  <si>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</si>
  <si>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</si>
  <si>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</si>
  <si>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</si>
  <si>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</si>
  <si>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</si>
  <si>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</si>
  <si>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</si>
  <si>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</si>
  <si>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</si>
  <si>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</si>
  <si>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</si>
  <si>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</si>
  <si>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</si>
  <si>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</si>
  <si>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</si>
  <si>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</si>
  <si>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</si>
  <si>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</si>
  <si>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</si>
  <si>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</si>
  <si>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</si>
  <si>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</si>
  <si>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</si>
  <si>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</si>
  <si>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</si>
  <si>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</si>
  <si>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</si>
  <si>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</si>
  <si>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</si>
  <si>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</si>
  <si>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</si>
  <si>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</si>
  <si>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</si>
  <si>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</si>
  <si>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</si>
  <si>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</si>
  <si>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</si>
  <si>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</si>
  <si>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</si>
  <si>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</si>
  <si>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</si>
  <si>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</si>
  <si>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</si>
  <si>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</si>
  <si>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</si>
  <si>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</si>
  <si>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</si>
  <si>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</si>
  <si>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</si>
  <si>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</si>
  <si>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</si>
  <si>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</si>
  <si>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</si>
  <si>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</si>
  <si>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</si>
  <si>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</si>
  <si>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</si>
  <si>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</si>
  <si>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</si>
  <si>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</si>
  <si>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</si>
  <si>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</si>
  <si>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</si>
  <si>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</si>
  <si>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</si>
  <si>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</si>
  <si>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</si>
  <si>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</si>
  <si>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</si>
  <si>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</si>
  <si>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</si>
  <si>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</si>
  <si>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</si>
  <si>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</si>
  <si>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</si>
  <si>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</si>
  <si>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</si>
  <si>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</si>
  <si>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</si>
  <si>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</si>
  <si>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</si>
  <si>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</si>
  <si>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</si>
  <si>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</si>
  <si>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</si>
  <si>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</si>
  <si>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</si>
  <si>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</si>
  <si>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</si>
  <si>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</si>
  <si>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</si>
  <si>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</si>
  <si>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</si>
  <si>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</si>
  <si>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</si>
  <si>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</si>
  <si>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</si>
  <si>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</si>
  <si>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</si>
  <si>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</si>
  <si>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</si>
  <si>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</si>
  <si>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</si>
  <si>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</si>
  <si>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</si>
  <si>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</si>
  <si>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</si>
  <si>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</si>
  <si>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</si>
  <si>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</si>
  <si>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</si>
  <si>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</si>
  <si>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</si>
  <si>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</si>
  <si>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</si>
  <si>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</si>
  <si>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</si>
  <si>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</si>
  <si>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</si>
  <si>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</si>
  <si>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</si>
  <si>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</si>
  <si>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</si>
  <si>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</si>
  <si>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</si>
  <si>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</si>
  <si>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</si>
  <si>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</si>
  <si>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</si>
  <si>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</si>
  <si>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</si>
  <si>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</si>
  <si>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</si>
  <si>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</si>
  <si>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</si>
  <si>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</si>
  <si>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</si>
  <si>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</si>
  <si>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</si>
  <si>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</si>
  <si>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</si>
  <si>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</si>
  <si>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</si>
  <si>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</si>
  <si>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</si>
  <si>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</si>
  <si>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</si>
  <si>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</si>
  <si>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</si>
  <si>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</si>
  <si>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</si>
  <si>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</si>
  <si>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</si>
  <si>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</si>
  <si>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</si>
  <si>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</si>
  <si>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</si>
  <si>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</si>
  <si>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</si>
  <si>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</si>
  <si>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</si>
  <si>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</si>
  <si>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</si>
  <si>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</si>
  <si>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</si>
  <si>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</si>
  <si>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</si>
  <si>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</si>
  <si>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</si>
  <si>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</si>
  <si>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</si>
  <si>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</si>
  <si>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</si>
  <si>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</si>
  <si>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</si>
  <si>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</si>
  <si>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</si>
  <si>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</si>
  <si>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</si>
  <si>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</si>
  <si>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</si>
  <si>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</si>
  <si>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</si>
  <si>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</si>
  <si>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</si>
  <si>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</si>
  <si>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</si>
  <si>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</si>
  <si>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</si>
  <si>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</si>
  <si>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</si>
  <si>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</si>
  <si>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</si>
  <si>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</si>
  <si>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</si>
  <si>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</si>
  <si>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</si>
  <si>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</si>
  <si>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</si>
  <si>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</si>
  <si>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</si>
  <si>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</si>
  <si>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</si>
  <si>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</si>
  <si>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</si>
  <si>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</si>
  <si>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</si>
  <si>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</si>
  <si>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</si>
  <si>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</si>
  <si>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</si>
  <si>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</si>
  <si>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</si>
  <si>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</si>
  <si>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</si>
  <si>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</si>
  <si>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</si>
  <si>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</si>
  <si>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</si>
  <si>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</si>
  <si>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</si>
  <si>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</si>
  <si>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</si>
  <si>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</si>
  <si>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</si>
  <si>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</si>
  <si>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</si>
  <si>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</si>
  <si>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</si>
  <si>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</si>
  <si>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</si>
  <si>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</si>
  <si>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</si>
  <si>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</si>
  <si>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</si>
  <si>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</si>
  <si>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</si>
  <si>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</si>
  <si>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</si>
  <si>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</si>
  <si>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</si>
  <si>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</si>
  <si>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</si>
  <si>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</si>
  <si>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</si>
  <si>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</si>
  <si>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</si>
  <si>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</si>
  <si>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</si>
  <si>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</si>
  <si>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</si>
  <si>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</si>
  <si>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</si>
  <si>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</si>
  <si>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</si>
  <si>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</si>
  <si>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</si>
  <si>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</si>
  <si>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</si>
  <si>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</si>
  <si>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</si>
  <si>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</si>
  <si>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</si>
  <si>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</si>
  <si>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</si>
  <si>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</si>
  <si>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</si>
  <si>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</si>
  <si>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</si>
  <si>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</si>
  <si>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</si>
  <si>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</si>
  <si>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</si>
  <si>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</si>
  <si>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</si>
  <si>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</si>
  <si>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</si>
  <si>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</si>
  <si>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</si>
  <si>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</si>
  <si>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</si>
  <si>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</si>
  <si>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</si>
  <si>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</si>
  <si>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</si>
  <si>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</si>
  <si>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</si>
  <si>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</si>
  <si>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</si>
  <si>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</si>
  <si>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</si>
  <si>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</si>
  <si>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</si>
  <si>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</si>
  <si>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</si>
  <si>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</si>
  <si>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</si>
  <si>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</si>
  <si>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</si>
  <si>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</si>
  <si>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</si>
  <si>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</si>
  <si>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</si>
  <si>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</si>
  <si>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</si>
  <si>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</si>
  <si>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</si>
  <si>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</si>
  <si>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</si>
  <si>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</si>
  <si>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</si>
  <si>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</si>
  <si>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</si>
  <si>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</si>
  <si>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</si>
  <si>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</si>
  <si>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</si>
  <si>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</si>
  <si>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</si>
  <si>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</si>
  <si>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</si>
  <si>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</si>
  <si>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</si>
  <si>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</si>
  <si>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</si>
  <si>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</si>
  <si>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</si>
  <si>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</si>
  <si>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</si>
  <si>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</si>
  <si>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</si>
  <si>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</si>
  <si>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</si>
  <si>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</si>
  <si>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</si>
  <si>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</si>
  <si>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</si>
  <si>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</si>
  <si>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</si>
  <si>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</si>
  <si>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</si>
  <si>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</si>
  <si>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</si>
  <si>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</si>
  <si>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</si>
  <si>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</si>
  <si>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</si>
  <si>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</si>
  <si>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</si>
  <si>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</si>
  <si>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</si>
  <si>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</si>
  <si>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</si>
  <si>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</si>
  <si>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</si>
  <si>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</si>
  <si>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</si>
  <si>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</si>
  <si>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</si>
  <si>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</si>
  <si>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</si>
  <si>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</si>
  <si>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</si>
  <si>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</si>
  <si>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</si>
  <si>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</si>
  <si>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</si>
  <si>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</si>
  <si>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</si>
  <si>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</si>
  <si>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</si>
  <si>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</si>
  <si>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</si>
  <si>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</si>
  <si>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</si>
  <si>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</si>
  <si>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</si>
  <si>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</si>
  <si>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</si>
  <si>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</si>
  <si>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</si>
  <si>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</si>
  <si>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</si>
  <si>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</si>
  <si>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</si>
  <si>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</si>
  <si>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</si>
  <si>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</si>
  <si>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</si>
  <si>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</si>
  <si>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</si>
  <si>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</si>
  <si>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</si>
  <si>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</si>
  <si>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</si>
  <si>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</si>
  <si>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</si>
  <si>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</si>
  <si>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</si>
  <si>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</si>
  <si>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</si>
  <si>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</si>
  <si>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</si>
  <si>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</si>
  <si>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</si>
  <si>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</si>
  <si>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</si>
  <si>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</si>
  <si>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</si>
  <si>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</si>
  <si>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</si>
  <si>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</si>
  <si>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</si>
  <si>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</si>
  <si>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</si>
  <si>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</si>
  <si>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</si>
  <si>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</si>
  <si>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</si>
  <si>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</si>
  <si>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</si>
  <si>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</si>
  <si>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</si>
  <si>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</si>
  <si>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</si>
  <si>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</si>
  <si>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</si>
  <si>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</si>
  <si>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</si>
  <si>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</si>
  <si>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</si>
  <si>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</si>
  <si>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</si>
  <si>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</si>
  <si>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</si>
  <si>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</si>
  <si>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</si>
  <si>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</si>
  <si>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</si>
  <si>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</si>
  <si>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</si>
  <si>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</si>
  <si>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</si>
  <si>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</si>
  <si>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</si>
  <si>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</si>
  <si>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</si>
  <si>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</si>
  <si>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</si>
  <si>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</si>
  <si>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</si>
  <si>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</si>
  <si>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</si>
  <si>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</si>
  <si>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</si>
  <si>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</si>
  <si>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</si>
  <si>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</si>
  <si>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</si>
  <si>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</si>
  <si>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</si>
  <si>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</si>
  <si>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</si>
  <si>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</si>
  <si>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</si>
  <si>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</si>
  <si>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</si>
  <si>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</si>
  <si>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</si>
  <si>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</si>
  <si>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</si>
  <si>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</si>
  <si>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</si>
  <si>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</si>
  <si>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</si>
  <si>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</si>
  <si>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</si>
  <si>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</si>
  <si>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</si>
  <si>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</si>
  <si>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</si>
  <si>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</si>
  <si>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</si>
  <si>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</si>
  <si>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</si>
  <si>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</si>
  <si>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</si>
  <si>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</si>
  <si>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</si>
  <si>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</si>
  <si>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</si>
  <si>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</si>
  <si>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</si>
  <si>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</si>
  <si>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</si>
  <si>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</si>
  <si>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</si>
  <si>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</si>
  <si>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</si>
  <si>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</si>
  <si>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</si>
  <si>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</si>
  <si>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</si>
  <si>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</si>
  <si>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</si>
  <si>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</si>
  <si>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</si>
  <si>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</si>
  <si>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</si>
  <si>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</si>
  <si>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</si>
  <si>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</si>
  <si>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</si>
  <si>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</si>
  <si>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</si>
  <si>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</si>
  <si>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</si>
  <si>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</si>
  <si>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</si>
  <si>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</si>
  <si>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</si>
  <si>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</si>
  <si>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</si>
  <si>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</si>
  <si>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</si>
  <si>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</si>
  <si>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</si>
  <si>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</si>
  <si>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</si>
  <si>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</si>
  <si>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</si>
  <si>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</si>
  <si>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</si>
  <si>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</si>
  <si>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</si>
  <si>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</si>
  <si>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</si>
  <si>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</si>
  <si>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</si>
  <si>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</si>
  <si>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</si>
  <si>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</si>
  <si>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</si>
  <si>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</si>
  <si>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</si>
  <si>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</si>
  <si>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</si>
  <si>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</si>
  <si>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</si>
  <si>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</si>
  <si>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</si>
  <si>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</si>
  <si>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</si>
  <si>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</si>
  <si>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</si>
  <si>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</si>
  <si>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</si>
  <si>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</si>
  <si>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</si>
  <si>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</si>
  <si>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</si>
  <si>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</si>
  <si>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</si>
  <si>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</si>
  <si>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</si>
  <si>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</si>
  <si>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</si>
  <si>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</si>
  <si>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</si>
  <si>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</si>
  <si>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</si>
  <si>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</si>
  <si>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</si>
  <si>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</si>
  <si>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</si>
  <si>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</si>
  <si>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</si>
  <si>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</si>
  <si>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</si>
  <si>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</si>
  <si>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</si>
  <si>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</si>
  <si>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</si>
  <si>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</si>
  <si>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</si>
  <si>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</si>
  <si>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</si>
  <si>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</si>
  <si>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</si>
  <si>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</si>
  <si>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</si>
  <si>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</si>
  <si>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</si>
  <si>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</si>
  <si>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</si>
  <si>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</si>
  <si>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</si>
  <si>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</si>
  <si>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</si>
  <si>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</si>
  <si>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</si>
  <si>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</si>
  <si>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</si>
  <si>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</si>
  <si>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</si>
  <si>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</si>
  <si>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</si>
  <si>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</si>
  <si>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</si>
  <si>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</si>
  <si>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</si>
  <si>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</si>
  <si>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</si>
  <si>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</si>
  <si>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</si>
  <si>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</si>
  <si>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</si>
  <si>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</si>
  <si>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</si>
  <si>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</si>
  <si>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</si>
  <si>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</si>
  <si>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</si>
  <si>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</si>
  <si>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</si>
  <si>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</si>
  <si>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</si>
  <si>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</si>
  <si>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</si>
  <si>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</si>
  <si>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</si>
  <si>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</si>
  <si>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</si>
  <si>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</si>
  <si>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</si>
  <si>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</si>
  <si>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</si>
  <si>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</si>
  <si>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</si>
  <si>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</si>
  <si>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</si>
  <si>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</si>
  <si>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</si>
  <si>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</si>
  <si>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</si>
  <si>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</si>
  <si>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</si>
  <si>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</si>
  <si>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</si>
  <si>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</si>
  <si>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</si>
  <si>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</si>
  <si>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</si>
  <si>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</si>
  <si>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</si>
  <si>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</si>
  <si>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</si>
  <si>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</si>
  <si>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</si>
  <si>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</si>
  <si>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</si>
  <si>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</si>
  <si>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</si>
  <si>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</si>
  <si>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</si>
  <si>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</si>
  <si>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</si>
  <si>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</si>
  <si>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</si>
  <si>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</si>
  <si>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</si>
  <si>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</si>
  <si>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</si>
  <si>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</si>
  <si>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</si>
  <si>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</si>
  <si>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</si>
  <si>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</si>
  <si>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</si>
  <si>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</si>
  <si>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</si>
  <si>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</si>
  <si>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</si>
  <si>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</si>
  <si>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</si>
  <si>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</si>
  <si>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</si>
  <si>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</si>
  <si>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</si>
  <si>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</si>
  <si>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</si>
  <si>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</si>
  <si>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</si>
  <si>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</si>
  <si>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</si>
  <si>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</si>
  <si>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</si>
  <si>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</si>
  <si>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</si>
  <si>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</si>
  <si>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</si>
  <si>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</si>
  <si>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</si>
  <si>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</si>
  <si>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</si>
  <si>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</si>
  <si>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</si>
  <si>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</si>
  <si>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</si>
  <si>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</si>
  <si>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</si>
  <si>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</si>
  <si>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</si>
  <si>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</si>
  <si>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</si>
  <si>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</si>
  <si>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</si>
  <si>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</si>
  <si>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</si>
  <si>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</si>
  <si>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</si>
  <si>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</si>
  <si>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</si>
  <si>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</si>
  <si>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</si>
  <si>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</si>
  <si>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</si>
  <si>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</si>
  <si>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</si>
  <si>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</si>
  <si>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</si>
  <si>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</si>
  <si>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</si>
  <si>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</si>
  <si>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</si>
  <si>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</si>
  <si>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</si>
  <si>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</si>
  <si>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</si>
  <si>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</si>
  <si>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</si>
  <si>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</si>
  <si>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</si>
  <si>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</si>
  <si>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</si>
  <si>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</si>
  <si>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</si>
  <si>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</si>
  <si>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</si>
  <si>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</si>
  <si>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</si>
  <si>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</si>
  <si>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</si>
  <si>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</si>
  <si>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</si>
  <si>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</si>
  <si>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</si>
  <si>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</si>
  <si>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</si>
  <si>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</si>
  <si>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</si>
  <si>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</si>
  <si>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</si>
  <si>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</si>
  <si>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</si>
  <si>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</si>
  <si>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</si>
  <si>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</si>
  <si>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</si>
  <si>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</si>
  <si>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</si>
  <si>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</si>
  <si>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</si>
  <si>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</si>
  <si>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</si>
  <si>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</si>
  <si>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</si>
  <si>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</si>
  <si>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</si>
  <si>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</si>
  <si>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</si>
  <si>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</si>
  <si>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</si>
  <si>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</si>
  <si>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</si>
  <si>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</si>
  <si>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</si>
  <si>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</si>
  <si>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</si>
  <si>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</si>
  <si>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</si>
  <si>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</si>
  <si>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</si>
  <si>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</si>
  <si>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</si>
  <si>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</si>
  <si>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</si>
  <si>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</si>
  <si>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</si>
  <si>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</si>
  <si>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</si>
  <si>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</si>
  <si>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</si>
  <si>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</si>
  <si>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</si>
  <si>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</si>
  <si>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</si>
  <si>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</si>
  <si>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</si>
  <si>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</si>
  <si>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</si>
  <si>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</si>
  <si>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</si>
  <si>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</si>
  <si>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</si>
  <si>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</si>
  <si>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</si>
  <si>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</si>
  <si>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</si>
  <si>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</si>
  <si>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</si>
  <si>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</si>
  <si>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</si>
  <si>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</si>
  <si>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</si>
  <si>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</si>
  <si>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</si>
  <si>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</si>
  <si>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</si>
  <si>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</si>
  <si>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</si>
  <si>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</si>
  <si>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</si>
  <si>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</si>
  <si>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</si>
  <si>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</si>
  <si>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</si>
  <si>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</si>
  <si>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</si>
  <si>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</si>
  <si>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</si>
  <si>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</si>
  <si>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</si>
  <si>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</si>
  <si>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</si>
  <si>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</si>
  <si>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</si>
  <si>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</si>
  <si>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</si>
  <si>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</si>
  <si>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</si>
  <si>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</si>
  <si>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</si>
  <si>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</si>
  <si>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</si>
  <si>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</si>
  <si>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</si>
  <si>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</si>
  <si>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</si>
  <si>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</si>
  <si>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</si>
  <si>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</si>
  <si>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</si>
  <si>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</si>
  <si>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</si>
  <si>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</si>
  <si>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</si>
  <si>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</si>
  <si>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</si>
  <si>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</si>
  <si>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</si>
  <si>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</si>
  <si>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</si>
  <si>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</si>
  <si>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</si>
  <si>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</si>
  <si>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</si>
  <si>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</si>
  <si>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</si>
  <si>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</si>
  <si>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</si>
  <si>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</si>
  <si>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</si>
  <si>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</si>
  <si>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</si>
  <si>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</si>
  <si>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</si>
  <si>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</si>
  <si>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</si>
  <si>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</si>
  <si>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</si>
  <si>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</si>
  <si>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</si>
  <si>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</si>
  <si>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</si>
  <si>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</si>
  <si>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</si>
  <si>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</si>
  <si>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</si>
  <si>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</si>
  <si>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</si>
  <si>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</si>
  <si>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</si>
  <si>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</si>
  <si>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</si>
  <si>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</si>
  <si>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</si>
  <si>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</si>
  <si>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</si>
  <si>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</si>
  <si>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</si>
  <si>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</si>
  <si>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</si>
  <si>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</si>
  <si>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</si>
  <si>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</si>
  <si>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</si>
  <si>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</si>
  <si>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</si>
  <si>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</si>
  <si>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</si>
  <si>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</si>
  <si>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</si>
  <si>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</si>
  <si>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</si>
  <si>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</si>
  <si>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</si>
  <si>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</si>
  <si>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</si>
  <si>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</si>
  <si>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</si>
  <si>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</si>
  <si>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</si>
  <si>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</si>
  <si>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</si>
  <si>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</si>
  <si>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</si>
  <si>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</si>
  <si>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</si>
  <si>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</si>
  <si>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</si>
  <si>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</si>
  <si>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</si>
  <si>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</si>
  <si>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</si>
  <si>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</si>
  <si>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</si>
  <si>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</si>
  <si>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</si>
  <si>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</si>
  <si>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</si>
  <si>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</si>
  <si>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</si>
  <si>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</si>
  <si>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</si>
  <si>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</si>
  <si>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</si>
  <si>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</si>
  <si>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</si>
  <si>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</si>
  <si>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</si>
  <si>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</si>
  <si>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</si>
  <si>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</si>
  <si>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</si>
  <si>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</si>
  <si>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</si>
  <si>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</si>
  <si>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</si>
  <si>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</si>
  <si>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</si>
  <si>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</si>
  <si>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</si>
  <si>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</si>
  <si>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</si>
  <si>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</si>
  <si>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</si>
  <si>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</si>
  <si>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</si>
  <si>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</si>
  <si>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</si>
  <si>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</si>
  <si>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</si>
  <si>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</si>
  <si>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</si>
  <si>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</si>
  <si>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</si>
  <si>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</si>
  <si>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</si>
  <si>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</si>
  <si>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</si>
  <si>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</si>
  <si>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</si>
  <si>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</si>
  <si>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</si>
  <si>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</si>
  <si>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</si>
  <si>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</si>
  <si>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</si>
  <si>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</si>
  <si>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</si>
  <si>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</si>
  <si>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</si>
  <si>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</si>
  <si>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</si>
  <si>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</si>
  <si>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</si>
  <si>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</si>
  <si>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</si>
  <si>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</si>
  <si>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</si>
  <si>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</si>
  <si>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</si>
  <si>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</si>
  <si>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</si>
  <si>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</si>
  <si>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</si>
  <si>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</si>
  <si>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</si>
  <si>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</si>
  <si>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</si>
  <si>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</si>
  <si>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</si>
  <si>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</si>
  <si>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</si>
  <si>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</si>
  <si>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</si>
  <si>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</si>
  <si>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</si>
  <si>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</si>
  <si>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</si>
  <si>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</si>
  <si>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</si>
  <si>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</si>
  <si>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</si>
  <si>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</si>
  <si>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</si>
  <si>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</si>
  <si>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</si>
  <si>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</si>
  <si>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</si>
  <si>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</si>
  <si>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</si>
  <si>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</si>
  <si>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</si>
  <si>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</si>
  <si>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</si>
  <si>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</si>
  <si>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</si>
  <si>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</si>
  <si>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</si>
  <si>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</si>
  <si>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</si>
  <si>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</si>
  <si>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</si>
  <si>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</si>
  <si>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</si>
  <si>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</si>
  <si>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</si>
  <si>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</si>
  <si>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</si>
  <si>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</si>
  <si>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</si>
  <si>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</si>
  <si>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</si>
  <si>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</si>
  <si>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</si>
  <si>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</si>
  <si>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</si>
  <si>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</si>
  <si>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</si>
  <si>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</si>
  <si>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</si>
  <si>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</si>
  <si>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</si>
  <si>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</si>
  <si>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</si>
  <si>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</si>
  <si>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</si>
  <si>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</si>
  <si>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</si>
  <si>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</si>
  <si>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</si>
  <si>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</si>
  <si>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</si>
  <si>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</si>
  <si>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</si>
  <si>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</si>
  <si>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</si>
  <si>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</si>
  <si>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</si>
  <si>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</si>
  <si>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</si>
  <si>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</si>
  <si>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</si>
  <si>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</si>
  <si>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</si>
  <si>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</si>
  <si>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</si>
  <si>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</si>
  <si>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</si>
  <si>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</si>
  <si>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</si>
  <si>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</si>
  <si>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</si>
  <si>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</si>
  <si>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</si>
  <si>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</si>
  <si>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</si>
  <si>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</si>
  <si>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</si>
  <si>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</si>
  <si>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</si>
  <si>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</si>
  <si>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</si>
  <si>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</si>
  <si>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</si>
  <si>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</si>
  <si>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</si>
  <si>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</si>
  <si>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</si>
  <si>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</si>
  <si>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</si>
  <si>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</si>
  <si>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</si>
  <si>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</si>
  <si>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</si>
  <si>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</si>
  <si>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</si>
  <si>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</si>
  <si>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</si>
  <si>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</si>
  <si>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</si>
  <si>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</si>
  <si>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</si>
  <si>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</si>
  <si>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</si>
  <si>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</si>
  <si>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</si>
  <si>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</si>
  <si>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</si>
  <si>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</si>
  <si>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</si>
  <si>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</si>
  <si>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</si>
  <si>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</si>
  <si>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</si>
  <si>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</si>
  <si>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</si>
  <si>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</si>
  <si>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</si>
  <si>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</si>
  <si>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</si>
  <si>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</si>
  <si>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</si>
  <si>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</si>
  <si>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</si>
  <si>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</si>
  <si>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</si>
  <si>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</si>
  <si>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</si>
  <si>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</si>
  <si>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</si>
  <si>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</si>
  <si>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</si>
  <si>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</si>
  <si>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</si>
  <si>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</si>
  <si>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</si>
  <si>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</si>
  <si>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</si>
  <si>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</si>
  <si>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</si>
  <si>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</si>
  <si>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</si>
  <si>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</si>
  <si>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</si>
  <si>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</si>
  <si>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</si>
  <si>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</si>
  <si>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</si>
  <si>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</si>
  <si>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</si>
  <si>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</si>
  <si>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</si>
  <si>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</si>
  <si>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</si>
  <si>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</si>
  <si>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</si>
  <si>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</si>
  <si>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</si>
  <si>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</si>
  <si>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</si>
  <si>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</si>
  <si>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</si>
  <si>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</si>
  <si>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</si>
  <si>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</si>
  <si>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</si>
  <si>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</si>
  <si>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</si>
  <si>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</si>
  <si>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</si>
  <si>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</si>
  <si>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</si>
  <si>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</si>
  <si>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</si>
  <si>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</si>
  <si>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</si>
  <si>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</si>
  <si>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</si>
  <si>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</si>
  <si>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</si>
  <si>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</si>
  <si>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</si>
  <si>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</si>
  <si>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</si>
  <si>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</si>
  <si>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</si>
  <si>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</si>
  <si>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</si>
  <si>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</si>
  <si>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</si>
  <si>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</si>
  <si>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</si>
  <si>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</si>
  <si>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</si>
  <si>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</si>
  <si>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</si>
  <si>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</si>
  <si>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</si>
  <si>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</si>
  <si>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</si>
  <si>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</si>
  <si>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</si>
  <si>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</si>
  <si>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</si>
  <si>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</si>
  <si>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</si>
  <si>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</si>
  <si>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</si>
  <si>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</si>
  <si>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</si>
  <si>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</si>
  <si>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</si>
  <si>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</si>
  <si>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</si>
  <si>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</si>
  <si>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</si>
  <si>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</si>
  <si>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</si>
  <si>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</si>
  <si>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</si>
  <si>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</si>
  <si>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</si>
  <si>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</si>
  <si>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</si>
  <si>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</si>
  <si>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</si>
  <si>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</si>
  <si>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</si>
  <si>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</si>
  <si>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</si>
  <si>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</si>
  <si>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</si>
  <si>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</si>
  <si>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</si>
  <si>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</si>
  <si>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</si>
  <si>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</si>
  <si>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</si>
  <si>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</si>
  <si>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</si>
  <si>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</si>
  <si>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</si>
  <si>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</si>
  <si>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</si>
  <si>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</si>
  <si>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</si>
  <si>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</si>
  <si>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</si>
  <si>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</si>
  <si>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</si>
  <si>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</si>
  <si>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</si>
  <si>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</si>
  <si>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</si>
  <si>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</si>
  <si>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</si>
  <si>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</si>
  <si>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</si>
  <si>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</si>
  <si>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</si>
  <si>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</si>
  <si>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</si>
  <si>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</si>
  <si>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</si>
  <si>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</si>
  <si>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</si>
  <si>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</si>
  <si>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</si>
  <si>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</si>
  <si>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</si>
  <si>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</si>
  <si>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</si>
  <si>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</si>
  <si>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</si>
  <si>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</si>
  <si>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</si>
  <si>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</si>
  <si>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</si>
  <si>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</si>
  <si>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</si>
  <si>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</si>
  <si>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</si>
  <si>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</si>
  <si>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</si>
  <si>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</si>
  <si>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</si>
  <si>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</si>
  <si>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</si>
  <si>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</si>
  <si>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</si>
  <si>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</si>
  <si>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</si>
  <si>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</si>
  <si>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</si>
  <si>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</si>
  <si>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</si>
  <si>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</si>
  <si>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</si>
  <si>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</si>
  <si>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</si>
  <si>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</si>
  <si>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</si>
  <si>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</si>
  <si>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</si>
  <si>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</si>
  <si>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</si>
  <si>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</si>
  <si>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</si>
  <si>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</si>
  <si>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</si>
  <si>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</si>
  <si>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</si>
  <si>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</si>
  <si>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</si>
  <si>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</si>
  <si>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</si>
  <si>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</si>
  <si>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</si>
  <si>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</si>
  <si>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</si>
  <si>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</si>
  <si>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</si>
  <si>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</si>
  <si>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</si>
  <si>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</si>
  <si>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</si>
  <si>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</si>
  <si>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</si>
  <si>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</si>
  <si>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</si>
  <si>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</si>
  <si>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</si>
  <si>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</si>
  <si>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</si>
  <si>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</si>
  <si>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</si>
  <si>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</si>
  <si>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</si>
  <si>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</si>
  <si>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</si>
  <si>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</si>
  <si>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</si>
  <si>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</si>
  <si>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</si>
  <si>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</si>
  <si>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</si>
  <si>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</si>
  <si>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</si>
  <si>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</si>
  <si>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</si>
  <si>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</si>
  <si>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</si>
  <si>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</si>
  <si>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</si>
  <si>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</si>
  <si>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</si>
  <si>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</si>
  <si>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</si>
  <si>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</si>
  <si>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</si>
  <si>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</si>
  <si>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</si>
  <si>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</si>
  <si>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</si>
  <si>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</si>
  <si>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</si>
  <si>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</si>
  <si>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</si>
  <si>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</si>
  <si>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</si>
  <si>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</si>
  <si>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</si>
  <si>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</si>
  <si>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</si>
  <si>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</si>
  <si>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</si>
  <si>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</si>
  <si>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</si>
  <si>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</si>
  <si>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</si>
  <si>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</si>
  <si>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</si>
  <si>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</si>
  <si>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</si>
  <si>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</si>
  <si>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</si>
  <si>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</si>
  <si>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</si>
  <si>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</si>
  <si>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</si>
  <si>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</si>
  <si>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</si>
  <si>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</si>
  <si>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</si>
  <si>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</si>
  <si>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</si>
  <si>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</si>
  <si>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</si>
  <si>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</si>
  <si>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</si>
  <si>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</si>
  <si>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</si>
  <si>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</si>
  <si>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</si>
  <si>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</si>
  <si>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</si>
  <si>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</si>
  <si>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</si>
  <si>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</si>
  <si>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</si>
  <si>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</si>
  <si>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</si>
  <si>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</si>
  <si>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</si>
  <si>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</si>
  <si>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</si>
  <si>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</si>
  <si>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</si>
  <si>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</si>
  <si>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</si>
  <si>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</si>
  <si>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</si>
  <si>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</si>
  <si>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</si>
  <si>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</si>
  <si>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</si>
  <si>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</si>
  <si>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</si>
  <si>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</si>
  <si>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</si>
  <si>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</si>
  <si>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</si>
  <si>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</si>
  <si>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</si>
  <si>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</si>
  <si>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</si>
  <si>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</si>
  <si>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</si>
  <si>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</si>
  <si>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</si>
  <si>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</si>
  <si>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</si>
  <si>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</si>
  <si>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</si>
  <si>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</si>
  <si>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</si>
  <si>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</si>
  <si>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</si>
  <si>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</si>
  <si>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</si>
  <si>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</si>
  <si>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</si>
  <si>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</si>
  <si>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</si>
  <si>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</si>
  <si>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</si>
  <si>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</si>
  <si>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</si>
  <si>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</si>
  <si>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</si>
  <si>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</si>
  <si>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</si>
  <si>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</si>
  <si>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</si>
  <si>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</si>
  <si>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</si>
  <si>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</si>
  <si>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</si>
  <si>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</si>
  <si>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</si>
  <si>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</si>
  <si>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</si>
  <si>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</si>
  <si>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</si>
  <si>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</si>
  <si>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</si>
  <si>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</si>
  <si>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</si>
  <si>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</si>
  <si>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</si>
  <si>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</si>
  <si>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</si>
  <si>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</si>
  <si>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</si>
  <si>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</si>
  <si>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</si>
  <si>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</si>
  <si>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</si>
  <si>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</si>
  <si>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</si>
  <si>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</si>
  <si>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</si>
  <si>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</si>
  <si>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</si>
  <si>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</si>
  <si>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</si>
  <si>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</si>
  <si>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</si>
  <si>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</si>
  <si>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</si>
  <si>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</si>
  <si>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</si>
  <si>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</si>
  <si>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</si>
  <si>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</si>
  <si>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</si>
  <si>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</si>
  <si>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</si>
  <si>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</si>
  <si>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</si>
  <si>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</si>
  <si>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</si>
  <si>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</si>
  <si>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</si>
  <si>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</si>
  <si>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</si>
  <si>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</si>
  <si>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</si>
  <si>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</si>
  <si>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</si>
  <si>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</si>
  <si>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</si>
  <si>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</si>
  <si>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</si>
  <si>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</si>
  <si>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</si>
  <si>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</si>
  <si>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</si>
  <si>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</si>
  <si>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</si>
  <si>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</si>
  <si>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</si>
  <si>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</si>
  <si>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</si>
  <si>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</si>
  <si>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</si>
  <si>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</si>
  <si>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</si>
  <si>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</si>
  <si>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</si>
  <si>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</si>
  <si>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</si>
  <si>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</si>
  <si>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</si>
  <si>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</si>
  <si>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</si>
  <si>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</si>
  <si>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</si>
  <si>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</si>
  <si>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</si>
  <si>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</si>
  <si>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</si>
  <si>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</si>
  <si>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</si>
  <si>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</si>
  <si>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</si>
  <si>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</si>
  <si>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</si>
  <si>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</si>
  <si>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</si>
  <si>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</si>
  <si>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</si>
  <si>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</si>
  <si>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</si>
  <si>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</si>
  <si>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</si>
  <si>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</si>
  <si>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</si>
  <si>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</si>
  <si>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</si>
  <si>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</si>
  <si>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</si>
  <si>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</si>
  <si>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</si>
  <si>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</si>
  <si>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</si>
  <si>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</si>
  <si>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</si>
  <si>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</si>
  <si>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</si>
  <si>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</si>
  <si>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</si>
  <si>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</si>
  <si>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</si>
  <si>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</si>
  <si>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</si>
  <si>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</si>
  <si>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</si>
  <si>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</si>
  <si>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</si>
  <si>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</si>
  <si>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</si>
  <si>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</si>
  <si>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</si>
  <si>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</si>
  <si>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</si>
  <si>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</si>
  <si>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</si>
  <si>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</si>
  <si>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</si>
  <si>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</si>
  <si>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</si>
  <si>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</si>
  <si>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</si>
  <si>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</si>
  <si>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</si>
  <si>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</si>
  <si>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</si>
  <si>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</si>
  <si>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</si>
  <si>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</si>
  <si>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</si>
  <si>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</si>
  <si>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</si>
  <si>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</si>
  <si>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</si>
  <si>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</si>
  <si>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</si>
  <si>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</si>
  <si>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</si>
  <si>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</si>
  <si>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</si>
  <si>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</si>
  <si>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</si>
  <si>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</si>
  <si>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</si>
  <si>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</si>
  <si>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</si>
  <si>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</si>
  <si>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</si>
  <si>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</si>
  <si>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</si>
  <si>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</si>
  <si>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</si>
  <si>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</si>
  <si>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</si>
  <si>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</si>
  <si>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</si>
  <si>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</si>
  <si>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</si>
  <si>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</si>
  <si>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</si>
  <si>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</si>
  <si>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</si>
  <si>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</si>
  <si>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</si>
  <si>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</si>
  <si>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</si>
  <si>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</si>
  <si>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</si>
  <si>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</si>
  <si>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</si>
  <si>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</si>
  <si>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</si>
  <si>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</si>
  <si>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</si>
  <si>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</si>
  <si>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</si>
  <si>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</si>
  <si>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</si>
  <si>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</si>
  <si>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</si>
  <si>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</si>
  <si>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</si>
  <si>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</si>
  <si>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</si>
  <si>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</si>
  <si>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</si>
  <si>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</si>
  <si>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</si>
  <si>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</si>
  <si>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</si>
  <si>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</si>
  <si>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</si>
  <si>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</si>
  <si>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</si>
  <si>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</si>
  <si>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</si>
  <si>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</si>
  <si>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</si>
  <si>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</si>
  <si>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</si>
  <si>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</si>
  <si>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</si>
  <si>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</si>
  <si>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</si>
  <si>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</si>
  <si>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</si>
  <si>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</si>
  <si>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</si>
  <si>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</si>
  <si>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</si>
  <si>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</si>
  <si>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</si>
  <si>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</si>
  <si>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</si>
  <si>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</si>
  <si>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</si>
  <si>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</si>
  <si>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</si>
  <si>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</si>
  <si>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</si>
  <si>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</si>
  <si>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</si>
  <si>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</si>
  <si>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</si>
  <si>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</si>
  <si>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</si>
  <si>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</si>
  <si>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</si>
  <si>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</si>
  <si>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</si>
  <si>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</si>
  <si>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</si>
  <si>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</si>
  <si>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</si>
  <si>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</si>
  <si>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</si>
  <si>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</si>
  <si>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</si>
  <si>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</si>
  <si>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</si>
  <si>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</si>
  <si>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</si>
  <si>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</si>
  <si>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</si>
  <si>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</si>
  <si>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</si>
  <si>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</si>
  <si>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</si>
  <si>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</si>
  <si>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</si>
  <si>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</si>
  <si>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</si>
  <si>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</si>
  <si>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</si>
  <si>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</si>
  <si>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</si>
  <si>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</si>
  <si>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</si>
  <si>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</si>
  <si>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</si>
  <si>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</si>
  <si>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</si>
  <si>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</si>
  <si>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</si>
  <si>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</si>
  <si>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</si>
  <si>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</si>
  <si>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</si>
  <si>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</si>
  <si>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</si>
  <si>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</si>
  <si>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</si>
  <si>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</si>
  <si>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</si>
  <si>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</si>
  <si>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</si>
  <si>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</si>
  <si>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</si>
  <si>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</si>
  <si>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</si>
  <si>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</si>
  <si>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</si>
  <si>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</si>
  <si>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</si>
  <si>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</si>
  <si>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</si>
  <si>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</si>
  <si>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</si>
  <si>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</si>
  <si>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</si>
  <si>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</si>
  <si>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</si>
  <si>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</si>
  <si>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</si>
  <si>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</si>
  <si>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</si>
  <si>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</si>
  <si>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</si>
  <si>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</si>
  <si>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</si>
  <si>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</si>
  <si>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</si>
  <si>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</si>
  <si>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</si>
  <si>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</si>
  <si>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</si>
  <si>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</si>
  <si>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</si>
  <si>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</si>
  <si>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</si>
  <si>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</si>
  <si>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</si>
  <si>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</si>
  <si>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</si>
  <si>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</si>
  <si>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</si>
  <si>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</si>
  <si>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</si>
  <si>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</si>
  <si>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</si>
  <si>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</si>
  <si>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</si>
  <si>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</si>
  <si>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</si>
  <si>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</si>
  <si>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</si>
  <si>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</si>
  <si>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</si>
  <si>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</si>
  <si>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</si>
  <si>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</si>
  <si>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</si>
  <si>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</si>
  <si>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</si>
  <si>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</si>
  <si>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</si>
  <si>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</si>
  <si>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</si>
  <si>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</si>
  <si>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</si>
  <si>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</si>
  <si>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</si>
  <si>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</si>
  <si>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</si>
  <si>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</si>
  <si>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</si>
  <si>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</si>
  <si>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</si>
  <si>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</si>
  <si>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</si>
  <si>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</si>
  <si>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</si>
  <si>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</si>
  <si>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</si>
  <si>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</si>
  <si>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</si>
  <si>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</si>
  <si>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</si>
  <si>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</si>
  <si>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</si>
  <si>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</si>
  <si>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</si>
  <si>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</si>
  <si>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</si>
  <si>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</si>
  <si>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</si>
  <si>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</si>
  <si>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</si>
  <si>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</si>
  <si>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</si>
  <si>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</si>
  <si>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</si>
  <si>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</si>
  <si>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</si>
  <si>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</si>
  <si>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</si>
  <si>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</si>
  <si>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</si>
  <si>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</si>
  <si>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</si>
  <si>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</si>
  <si>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</si>
  <si>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</si>
  <si>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</si>
  <si>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</si>
  <si>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</si>
  <si>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</si>
  <si>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</si>
  <si>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</si>
  <si>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</si>
  <si>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</si>
  <si>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</si>
  <si>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</si>
  <si>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</si>
  <si>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</si>
  <si>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</si>
  <si>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</si>
  <si>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</si>
  <si>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</si>
  <si>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</si>
  <si>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</si>
  <si>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</si>
  <si>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</si>
  <si>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</si>
  <si>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</si>
  <si>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</si>
  <si>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</si>
  <si>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</si>
  <si>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</si>
  <si>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</si>
  <si>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</si>
  <si>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</si>
  <si>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</si>
  <si>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</si>
  <si>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</si>
  <si>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</si>
  <si>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</si>
  <si>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</si>
  <si>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</si>
  <si>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</si>
  <si>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</si>
  <si>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</si>
  <si>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</si>
  <si>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</si>
  <si>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</si>
  <si>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</si>
  <si>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</si>
  <si>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</si>
  <si>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</si>
  <si>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</si>
  <si>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</si>
  <si>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</si>
  <si>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</si>
  <si>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</si>
  <si>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</si>
  <si>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</si>
  <si>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</si>
  <si>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</si>
  <si>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</si>
  <si>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</si>
  <si>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</si>
  <si>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</si>
  <si>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</si>
  <si>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</si>
  <si>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</si>
  <si>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</si>
  <si>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</si>
  <si>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</si>
  <si>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</si>
  <si>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</si>
  <si>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</si>
  <si>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</si>
  <si>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</si>
  <si>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</si>
  <si>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</si>
  <si>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</si>
  <si>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</si>
  <si>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</si>
  <si>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</si>
  <si>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</si>
  <si>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</si>
  <si>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</si>
  <si>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</si>
  <si>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</si>
  <si>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</si>
  <si>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</si>
  <si>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</si>
  <si>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</si>
  <si>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</si>
  <si>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</si>
  <si>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</si>
  <si>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</si>
  <si>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</si>
  <si>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</si>
  <si>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</si>
  <si>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</si>
  <si>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</si>
  <si>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</si>
  <si>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</si>
  <si>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</si>
  <si>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</si>
  <si>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</si>
  <si>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</si>
  <si>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</si>
  <si>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</si>
  <si>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</si>
  <si>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</si>
  <si>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</si>
  <si>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</si>
  <si>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</si>
  <si>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</si>
  <si>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</si>
  <si>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</si>
  <si>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</si>
  <si>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</si>
  <si>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</si>
  <si>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</si>
  <si>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</si>
  <si>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</si>
  <si>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</si>
  <si>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</si>
  <si>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</si>
  <si>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</si>
  <si>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</si>
  <si>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</si>
  <si>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</si>
  <si>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</si>
  <si>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</si>
  <si>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</si>
  <si>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</si>
  <si>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</si>
  <si>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</si>
  <si>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</si>
  <si>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</si>
  <si>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</si>
  <si>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</si>
  <si>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</si>
  <si>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</si>
  <si>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</si>
  <si>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</si>
  <si>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</si>
  <si>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</si>
  <si>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</si>
  <si>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</si>
  <si>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</si>
  <si>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</si>
  <si>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</si>
  <si>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</si>
  <si>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</si>
  <si>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</si>
  <si>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</si>
  <si>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</si>
  <si>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</si>
  <si>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</si>
  <si>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</si>
  <si>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</si>
  <si>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</si>
  <si>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</si>
  <si>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</si>
  <si>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</si>
  <si>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</si>
  <si>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</si>
  <si>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</si>
  <si>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</si>
  <si>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</si>
  <si>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</si>
  <si>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</si>
  <si>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</si>
  <si>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</si>
  <si>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</si>
  <si>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</si>
  <si>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</si>
  <si>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</si>
  <si>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</si>
  <si>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</si>
  <si>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</si>
  <si>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</si>
  <si>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</si>
  <si>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</si>
  <si>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</si>
  <si>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</si>
  <si>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</si>
  <si>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</si>
  <si>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</si>
  <si>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</si>
  <si>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</si>
  <si>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</si>
  <si>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</si>
  <si>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</si>
  <si>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</si>
  <si>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</si>
  <si>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</si>
  <si>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</si>
  <si>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</si>
  <si>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</si>
  <si>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</si>
  <si>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</si>
  <si>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</si>
  <si>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</si>
  <si>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</si>
  <si>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</si>
  <si>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</si>
  <si>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</si>
  <si>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</si>
  <si>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</si>
  <si>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</si>
  <si>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</si>
  <si>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</si>
  <si>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</si>
  <si>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</si>
  <si>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</si>
  <si>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</si>
  <si>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</si>
  <si>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</si>
  <si>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</si>
  <si>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</si>
  <si>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</si>
  <si>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</si>
  <si>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</si>
  <si>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</si>
  <si>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</si>
  <si>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</si>
  <si>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</si>
  <si>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</si>
  <si>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</si>
  <si>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</si>
  <si>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</si>
  <si>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</si>
  <si>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</si>
  <si>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</si>
  <si>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</si>
  <si>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</si>
  <si>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</si>
  <si>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</si>
  <si>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</si>
  <si>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</si>
  <si>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</si>
  <si>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</si>
  <si>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</si>
  <si>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</si>
  <si>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</si>
  <si>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</si>
  <si>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</si>
  <si>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</si>
  <si>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</si>
  <si>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</si>
  <si>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</si>
  <si>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</si>
  <si>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</si>
  <si>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</si>
  <si>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</si>
  <si>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</si>
  <si>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</si>
  <si>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</si>
  <si>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</si>
  <si>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</si>
  <si>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</si>
  <si>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</si>
  <si>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</si>
  <si>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</si>
  <si>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</si>
  <si>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</si>
  <si>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</si>
  <si>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</si>
  <si>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</si>
  <si>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</si>
  <si>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</si>
  <si>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</si>
  <si>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</si>
  <si>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</si>
  <si>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</si>
  <si>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</si>
  <si>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</si>
  <si>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</si>
  <si>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</si>
  <si>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</si>
  <si>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</si>
  <si>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</si>
  <si>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</si>
  <si>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</si>
  <si>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</si>
  <si>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</si>
  <si>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</si>
  <si>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</si>
  <si>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</si>
  <si>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</si>
  <si>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</si>
  <si>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</si>
  <si>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</si>
  <si>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</si>
  <si>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</si>
  <si>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</si>
  <si>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</si>
  <si>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</si>
  <si>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</si>
  <si>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</si>
  <si>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</si>
  <si>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</si>
  <si>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</si>
  <si>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</si>
  <si>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</si>
  <si>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</si>
  <si>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</si>
  <si>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</si>
  <si>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</si>
  <si>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</si>
  <si>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</si>
  <si>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</si>
  <si>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</si>
  <si>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</si>
  <si>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</si>
  <si>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</si>
  <si>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</si>
  <si>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</si>
  <si>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</si>
  <si>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</si>
  <si>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</si>
  <si>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</si>
  <si>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</si>
  <si>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</si>
  <si>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</si>
  <si>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</si>
  <si>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</si>
  <si>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</si>
  <si>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</si>
  <si>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</si>
  <si>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</si>
  <si>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</si>
  <si>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</si>
  <si>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</si>
  <si>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</si>
  <si>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</si>
  <si>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</si>
  <si>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</si>
  <si>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</si>
  <si>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</si>
  <si>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</si>
  <si>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</si>
  <si>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</si>
  <si>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</si>
  <si>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</si>
  <si>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</si>
  <si>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</si>
  <si>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</si>
  <si>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</si>
  <si>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</si>
  <si>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</si>
  <si>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</si>
  <si>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</si>
  <si>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</si>
  <si>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</si>
  <si>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</si>
  <si>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</si>
  <si>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</si>
  <si>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</si>
  <si>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</si>
  <si>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</si>
  <si>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</si>
  <si>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</si>
  <si>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</si>
  <si>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</si>
  <si>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</si>
  <si>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</si>
  <si>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</si>
  <si>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</si>
  <si>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</si>
  <si>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</si>
  <si>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</si>
  <si>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</si>
  <si>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</si>
  <si>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</si>
  <si>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</si>
  <si>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</si>
  <si>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</si>
  <si>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</si>
  <si>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</si>
  <si>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</si>
  <si>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</si>
  <si>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</si>
  <si>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</si>
  <si>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</si>
  <si>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</si>
  <si>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</si>
  <si>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</si>
  <si>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</si>
  <si>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</si>
  <si>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</si>
  <si>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</si>
  <si>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</si>
  <si>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</si>
  <si>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</si>
  <si>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</si>
  <si>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</si>
  <si>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</si>
  <si>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</si>
  <si>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</si>
  <si>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</si>
  <si>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</si>
  <si>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</si>
  <si>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</si>
  <si>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</si>
  <si>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</si>
  <si>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</si>
  <si>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</si>
  <si>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</si>
  <si>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</si>
  <si>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</si>
  <si>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</si>
  <si>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</si>
  <si>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</si>
  <si>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</si>
  <si>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</si>
  <si>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</si>
  <si>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</si>
  <si>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</si>
  <si>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</si>
  <si>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</si>
  <si>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</si>
  <si>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</si>
  <si>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</si>
  <si>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</si>
  <si>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</si>
  <si>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</si>
  <si>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</si>
  <si>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</si>
  <si>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</si>
  <si>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</si>
  <si>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</si>
  <si>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</si>
  <si>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</si>
  <si>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</si>
  <si>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</si>
  <si>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</si>
  <si>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</si>
  <si>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</si>
  <si>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</si>
  <si>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</si>
  <si>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</si>
  <si>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</si>
  <si>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</si>
  <si>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</si>
  <si>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</si>
  <si>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</si>
  <si>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</si>
  <si>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</si>
  <si>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</si>
  <si>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</si>
  <si>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</si>
  <si>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</si>
  <si>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</si>
  <si>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</si>
  <si>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</si>
  <si>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</si>
  <si>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</si>
  <si>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</si>
  <si>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</si>
  <si>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</si>
  <si>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</si>
  <si>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</si>
  <si>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</si>
  <si>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</si>
  <si>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</si>
  <si>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</si>
  <si>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</si>
  <si>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</si>
  <si>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</si>
  <si>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</si>
  <si>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</si>
  <si>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</si>
  <si>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</si>
  <si>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</si>
  <si>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</si>
  <si>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</si>
  <si>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</si>
  <si>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</si>
  <si>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</si>
  <si>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</si>
  <si>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</si>
  <si>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</si>
  <si>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</si>
  <si>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</si>
  <si>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</si>
  <si>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</si>
  <si>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</si>
  <si>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</si>
  <si>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</si>
  <si>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</si>
  <si>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</si>
  <si>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</si>
  <si>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</si>
  <si>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</si>
  <si>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</si>
  <si>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</si>
  <si>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</si>
  <si>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</si>
  <si>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</si>
  <si>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</si>
  <si>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</si>
  <si>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</si>
  <si>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</si>
  <si>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</si>
  <si>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</si>
  <si>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</si>
  <si>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</si>
  <si>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</si>
  <si>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</si>
  <si>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</si>
  <si>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</si>
  <si>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</si>
  <si>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</si>
  <si>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</si>
  <si>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</si>
  <si>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</si>
  <si>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</si>
  <si>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</si>
  <si>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</si>
  <si>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</si>
  <si>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</si>
  <si>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</si>
  <si>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</si>
  <si>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</si>
  <si>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</si>
  <si>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</si>
  <si>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</si>
  <si>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</si>
  <si>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</si>
  <si>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</si>
  <si>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</si>
  <si>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</si>
  <si>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</si>
  <si>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</si>
  <si>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</si>
  <si>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</si>
  <si>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</si>
  <si>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</si>
  <si>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</si>
  <si>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</si>
  <si>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</si>
  <si>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</si>
  <si>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</si>
  <si>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</si>
  <si>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</si>
  <si>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</si>
  <si>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</si>
  <si>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</si>
  <si>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</si>
  <si>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</si>
  <si>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</si>
  <si>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</si>
  <si>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</si>
  <si>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</si>
  <si>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</si>
  <si>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</si>
  <si>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</si>
  <si>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</si>
  <si>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</si>
  <si>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</si>
  <si>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</si>
  <si>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</si>
  <si>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</si>
  <si>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</si>
  <si>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</si>
  <si>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</si>
  <si>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</si>
  <si>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</si>
  <si>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</si>
  <si>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</si>
  <si>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</si>
  <si>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</si>
  <si>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</si>
  <si>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</si>
  <si>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</si>
  <si>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</si>
  <si>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</si>
  <si>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</si>
  <si>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</si>
  <si>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</si>
  <si>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</si>
  <si>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</si>
  <si>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</si>
  <si>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</si>
  <si>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</si>
  <si>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</si>
  <si>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</si>
  <si>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</si>
  <si>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</si>
  <si>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</si>
  <si>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</si>
  <si>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</si>
  <si>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</si>
  <si>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</si>
  <si>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</si>
  <si>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</si>
  <si>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</si>
  <si>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</si>
  <si>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</si>
  <si>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</si>
  <si>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</si>
  <si>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</si>
  <si>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</si>
  <si>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</si>
  <si>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</si>
  <si>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</si>
  <si>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</si>
  <si>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</si>
  <si>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</si>
  <si>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</si>
  <si>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</si>
  <si>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</si>
  <si>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</si>
  <si>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</si>
  <si>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</si>
  <si>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</si>
  <si>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</si>
  <si>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</si>
  <si>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</si>
  <si>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</si>
  <si>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</si>
  <si>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</si>
  <si>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</si>
  <si>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</si>
  <si>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</si>
  <si>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</si>
  <si>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</si>
  <si>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</si>
  <si>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</si>
  <si>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</si>
  <si>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</si>
  <si>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</si>
  <si>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</si>
  <si>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</si>
  <si>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</si>
  <si>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</si>
  <si>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</si>
  <si>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</si>
  <si>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</si>
  <si>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</si>
  <si>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</si>
  <si>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</si>
  <si>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</si>
  <si>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</si>
  <si>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</si>
  <si>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</si>
  <si>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</si>
  <si>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</si>
  <si>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</si>
  <si>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</si>
  <si>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</si>
  <si>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</si>
  <si>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</si>
  <si>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</si>
  <si>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</si>
  <si>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</si>
  <si>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</si>
  <si>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</si>
  <si>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</si>
  <si>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</si>
  <si>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</si>
  <si>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</si>
  <si>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</si>
  <si>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</si>
  <si>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</si>
  <si>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</si>
  <si>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</si>
  <si>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</si>
  <si>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</si>
  <si>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</si>
  <si>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</si>
  <si>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</si>
  <si>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</si>
  <si>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</si>
  <si>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</si>
  <si>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</si>
  <si>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</si>
  <si>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</si>
  <si>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</si>
  <si>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</si>
  <si>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</si>
  <si>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</si>
  <si>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</si>
  <si>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</si>
  <si>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</si>
  <si>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</si>
  <si>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</si>
  <si>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</si>
  <si>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</si>
  <si>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</si>
  <si>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</si>
  <si>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</si>
  <si>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</si>
  <si>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</si>
  <si>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</si>
  <si>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</si>
  <si>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</si>
  <si>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</si>
  <si>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</si>
  <si>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</si>
  <si>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</si>
  <si>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</si>
  <si>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</si>
  <si>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</si>
  <si>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</si>
  <si>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</si>
  <si>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</si>
  <si>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</si>
  <si>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</si>
  <si>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</si>
  <si>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</si>
  <si>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</si>
  <si>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</si>
  <si>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</si>
  <si>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</si>
  <si>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</si>
  <si>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</si>
  <si>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</si>
  <si>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</si>
  <si>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</si>
  <si>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</si>
  <si>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</si>
  <si>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</si>
  <si>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</si>
  <si>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</si>
  <si>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</si>
  <si>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</si>
  <si>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</si>
  <si>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</si>
  <si>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</si>
  <si>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</si>
  <si>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</si>
  <si>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</si>
  <si>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</si>
  <si>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</si>
  <si>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</si>
  <si>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</si>
  <si>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</si>
  <si>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</si>
  <si>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</si>
  <si>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</si>
  <si>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</si>
  <si>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</si>
  <si>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</si>
  <si>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</si>
  <si>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</si>
  <si>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</si>
  <si>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</si>
  <si>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</si>
  <si>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</si>
  <si>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</si>
  <si>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</si>
  <si>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</si>
  <si>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</si>
  <si>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</si>
  <si>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</si>
  <si>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</si>
  <si>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</si>
  <si>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</si>
  <si>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</si>
  <si>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</si>
  <si>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</si>
  <si>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</si>
  <si>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</si>
  <si>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</si>
  <si>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</si>
  <si>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</si>
  <si>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</si>
  <si>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</si>
  <si>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</si>
  <si>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</si>
  <si>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</si>
  <si>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</si>
  <si>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</si>
  <si>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</si>
  <si>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</si>
  <si>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</si>
  <si>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</si>
  <si>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</si>
  <si>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</si>
  <si>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</si>
  <si>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</si>
  <si>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</si>
  <si>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</si>
  <si>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</si>
  <si>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</si>
  <si>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</si>
  <si>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</si>
  <si>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</si>
  <si>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</si>
  <si>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</si>
  <si>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</si>
  <si>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</si>
  <si>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</si>
  <si>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</si>
  <si>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</si>
  <si>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</si>
  <si>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</si>
  <si>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</si>
  <si>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</si>
  <si>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</si>
  <si>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</si>
  <si>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</si>
  <si>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</si>
  <si>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</si>
  <si>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</si>
  <si>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</si>
  <si>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</si>
  <si>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</si>
  <si>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</si>
  <si>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</si>
  <si>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</si>
  <si>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</si>
  <si>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</si>
  <si>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</si>
  <si>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</si>
  <si>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</si>
  <si>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</si>
  <si>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</si>
  <si>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</si>
  <si>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</si>
  <si>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</si>
  <si>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</si>
  <si>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</si>
  <si>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</si>
  <si>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</si>
  <si>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</si>
  <si>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</si>
  <si>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</si>
  <si>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</si>
  <si>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</si>
  <si>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</si>
  <si>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</si>
  <si>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</si>
  <si>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</si>
  <si>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</si>
  <si>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</si>
  <si>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</si>
  <si>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</si>
  <si>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</si>
  <si>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</si>
  <si>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</si>
  <si>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</si>
  <si>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</si>
  <si>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</si>
  <si>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</si>
  <si>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</si>
  <si>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</si>
  <si>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</si>
  <si>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</si>
  <si>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</si>
  <si>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</si>
  <si>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</si>
  <si>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</si>
  <si>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</si>
  <si>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</si>
  <si>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</si>
  <si>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</si>
  <si>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</si>
  <si>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</si>
  <si>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</si>
  <si>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</si>
  <si>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</si>
  <si>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</si>
  <si>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</si>
  <si>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</si>
  <si>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</si>
  <si>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</si>
  <si>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</si>
  <si>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</si>
  <si>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</si>
  <si>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</si>
  <si>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</si>
  <si>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</si>
  <si>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</si>
  <si>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</si>
  <si>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</si>
  <si>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</si>
  <si>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</si>
  <si>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</si>
  <si>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</si>
  <si>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</si>
  <si>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</si>
  <si>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</si>
  <si>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</si>
  <si>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</si>
  <si>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</si>
  <si>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</si>
  <si>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</si>
  <si>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</si>
  <si>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</si>
  <si>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</si>
  <si>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</si>
  <si>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</si>
  <si>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</si>
  <si>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</si>
  <si>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</si>
  <si>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</si>
  <si>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</si>
  <si>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</si>
  <si>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</si>
  <si>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</si>
  <si>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</si>
  <si>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</si>
  <si>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</si>
  <si>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</si>
  <si>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</si>
  <si>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</si>
  <si>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</si>
  <si>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</si>
  <si>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</si>
  <si>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</si>
  <si>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</si>
  <si>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</si>
  <si>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</si>
  <si>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</si>
  <si>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</si>
  <si>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</si>
  <si>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</si>
  <si>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</si>
  <si>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</si>
  <si>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</si>
  <si>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</si>
  <si>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</si>
  <si>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</si>
  <si>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</si>
  <si>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</si>
  <si>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</si>
  <si>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</si>
  <si>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</si>
  <si>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</si>
  <si>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</si>
  <si>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</si>
  <si>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</si>
  <si>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</si>
  <si>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</si>
  <si>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</si>
  <si>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</si>
  <si>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</si>
  <si>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</si>
  <si>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</si>
  <si>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</si>
  <si>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</si>
  <si>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</si>
  <si>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</si>
  <si>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</si>
  <si>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</si>
  <si>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</si>
  <si>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</si>
  <si>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</si>
  <si>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</si>
  <si>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</si>
  <si>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</si>
  <si>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</si>
  <si>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</si>
  <si>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</si>
  <si>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</si>
  <si>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</si>
  <si>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</si>
  <si>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</si>
  <si>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</si>
  <si>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</si>
  <si>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</si>
  <si>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</si>
  <si>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</si>
  <si>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</si>
  <si>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</si>
  <si>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</si>
  <si>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</si>
  <si>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</si>
  <si>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</si>
  <si>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</si>
  <si>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</si>
  <si>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</si>
  <si>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</si>
  <si>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</si>
  <si>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</si>
  <si>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</si>
  <si>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</si>
  <si>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</si>
  <si>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</si>
  <si>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</si>
  <si>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</si>
  <si>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</si>
  <si>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</si>
  <si>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</si>
  <si>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</si>
  <si>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</si>
  <si>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</si>
  <si>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</si>
  <si>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</si>
  <si>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</si>
  <si>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</si>
  <si>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</si>
  <si>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</si>
  <si>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</si>
  <si>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</si>
  <si>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</si>
  <si>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</si>
  <si>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</si>
  <si>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</si>
  <si>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</si>
  <si>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</si>
  <si>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</si>
  <si>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</si>
  <si>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</si>
  <si>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</si>
  <si>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</si>
  <si>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</si>
  <si>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</si>
  <si>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</si>
  <si>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</si>
  <si>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</si>
  <si>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</si>
  <si>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</si>
  <si>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</si>
  <si>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</si>
  <si>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</si>
  <si>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</si>
  <si>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</si>
  <si>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</si>
  <si>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</si>
  <si>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</si>
  <si>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</si>
  <si>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</si>
  <si>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</si>
  <si>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</si>
  <si>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</si>
  <si>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</si>
  <si>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</si>
  <si>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</si>
  <si>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</si>
  <si>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</si>
  <si>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</si>
  <si>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</si>
  <si>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</si>
  <si>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</si>
  <si>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</si>
  <si>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</si>
  <si>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</si>
  <si>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</si>
  <si>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</si>
  <si>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</si>
  <si>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</si>
  <si>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</si>
  <si>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</si>
  <si>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</si>
  <si>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</si>
  <si>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</si>
  <si>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</si>
  <si>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</si>
  <si>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</si>
  <si>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</si>
  <si>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</si>
  <si>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</si>
  <si>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</si>
  <si>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</si>
  <si>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</si>
  <si>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</si>
  <si>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</si>
  <si>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</si>
  <si>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</si>
  <si>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</si>
  <si>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</si>
  <si>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</si>
  <si>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</si>
  <si>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</si>
  <si>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</si>
  <si>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</si>
  <si>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</si>
  <si>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</si>
  <si>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</si>
  <si>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</si>
  <si>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</si>
  <si>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</si>
  <si>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</si>
  <si>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</si>
  <si>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</si>
  <si>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</si>
  <si>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</si>
  <si>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</si>
  <si>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</si>
  <si>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</si>
  <si>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</si>
  <si>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</si>
  <si>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</si>
  <si>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</si>
  <si>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</si>
  <si>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</si>
  <si>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</si>
  <si>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</si>
  <si>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</si>
  <si>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</si>
  <si>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</si>
  <si>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</si>
  <si>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</si>
  <si>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</si>
  <si>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</si>
  <si>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</si>
  <si>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</si>
  <si>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</si>
  <si>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</si>
  <si>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</si>
  <si>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</si>
  <si>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</si>
  <si>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</si>
  <si>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</si>
  <si>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</si>
  <si>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</si>
  <si>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</si>
  <si>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</si>
  <si>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</si>
  <si>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</si>
  <si>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</si>
  <si>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</si>
  <si>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</si>
  <si>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</si>
  <si>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</si>
  <si>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</si>
  <si>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</si>
  <si>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</si>
  <si>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</si>
  <si>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</si>
  <si>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</si>
  <si>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</si>
  <si>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</si>
  <si>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</si>
  <si>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</si>
  <si>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</si>
  <si>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</si>
  <si>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</si>
  <si>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</si>
  <si>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</si>
  <si>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</si>
  <si>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</si>
  <si>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</si>
  <si>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</si>
  <si>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</si>
  <si>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</si>
  <si>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</si>
  <si>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</si>
  <si>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</si>
  <si>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</si>
  <si>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</si>
  <si>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</si>
  <si>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</si>
  <si>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</si>
  <si>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</si>
  <si>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</si>
  <si>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</si>
  <si>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</si>
  <si>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</si>
  <si>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</si>
  <si>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</si>
  <si>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</si>
  <si>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</si>
  <si>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</si>
  <si>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</si>
  <si>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</si>
  <si>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</si>
  <si>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</si>
  <si>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</si>
  <si>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</si>
  <si>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</si>
  <si>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</si>
  <si>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</si>
  <si>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</si>
  <si>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</si>
  <si>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</si>
  <si>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</si>
  <si>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</si>
  <si>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</si>
  <si>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</si>
  <si>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</si>
  <si>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</si>
  <si>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</si>
  <si>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</si>
  <si>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</si>
  <si>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</si>
  <si>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</si>
  <si>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</si>
  <si>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</si>
  <si>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</si>
  <si>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</si>
  <si>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</si>
  <si>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</si>
  <si>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</si>
  <si>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</si>
  <si>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</si>
  <si>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</si>
  <si>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</si>
  <si>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</si>
  <si>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</si>
  <si>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</si>
  <si>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</si>
  <si>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</si>
  <si>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</si>
  <si>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</si>
  <si>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</si>
  <si>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</si>
  <si>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</si>
  <si>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</si>
  <si>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</si>
  <si>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</si>
  <si>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</si>
  <si>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</si>
  <si>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</si>
  <si>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</si>
  <si>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</si>
  <si>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</si>
  <si>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</si>
  <si>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</si>
  <si>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</si>
  <si>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</si>
  <si>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</si>
  <si>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</si>
  <si>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</si>
  <si>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</si>
  <si>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</si>
  <si>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</si>
  <si>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</si>
  <si>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</si>
  <si>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</si>
  <si>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</si>
  <si>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</si>
  <si>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</si>
  <si>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</si>
  <si>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</si>
  <si>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</si>
  <si>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</si>
  <si>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</si>
  <si>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</si>
  <si>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</si>
  <si>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</si>
  <si>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</si>
  <si>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</si>
  <si>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</si>
  <si>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</si>
  <si>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</si>
  <si>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</si>
  <si>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</si>
  <si>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</si>
  <si>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</si>
  <si>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</si>
  <si>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</si>
  <si>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</si>
  <si>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</si>
  <si>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</si>
  <si>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</si>
  <si>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</si>
  <si>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</si>
  <si>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</si>
  <si>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</si>
  <si>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</si>
  <si>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</si>
  <si>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</si>
  <si>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</si>
  <si>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</si>
  <si>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</si>
  <si>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</si>
  <si>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</si>
  <si>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</si>
  <si>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</si>
  <si>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</si>
  <si>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</si>
  <si>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</si>
  <si>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</si>
  <si>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</si>
  <si>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</si>
  <si>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</si>
  <si>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</si>
  <si>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</si>
  <si>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</si>
  <si>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</si>
  <si>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</si>
  <si>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</si>
  <si>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</si>
  <si>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</si>
  <si>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</si>
  <si>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</si>
  <si>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</si>
  <si>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</si>
  <si>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</si>
  <si>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</si>
  <si>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</si>
  <si>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</si>
  <si>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</si>
  <si>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</si>
  <si>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</si>
  <si>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</si>
  <si>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</si>
  <si>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</si>
  <si>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</si>
  <si>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</si>
  <si>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</si>
  <si>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</si>
  <si>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</si>
  <si>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</si>
  <si>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</si>
  <si>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</si>
  <si>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</si>
  <si>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</si>
  <si>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</si>
  <si>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</si>
  <si>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</si>
  <si>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</si>
  <si>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</si>
  <si>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</si>
  <si>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</si>
  <si>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</si>
  <si>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</si>
  <si>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</si>
  <si>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</si>
  <si>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</si>
  <si>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</si>
  <si>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</si>
  <si>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</si>
  <si>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</si>
  <si>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</si>
  <si>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</si>
  <si>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</si>
  <si>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</si>
  <si>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</si>
  <si>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</si>
  <si>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</si>
  <si>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</si>
  <si>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</si>
  <si>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</si>
  <si>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</si>
  <si>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</si>
  <si>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</si>
  <si>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</si>
  <si>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</si>
  <si>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</si>
  <si>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</si>
  <si>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</si>
  <si>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</si>
  <si>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</si>
  <si>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</si>
  <si>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</si>
  <si>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</si>
  <si>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</si>
  <si>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</si>
  <si>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</si>
  <si>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</si>
  <si>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</si>
  <si>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</si>
  <si>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</si>
  <si>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</si>
  <si>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</si>
  <si>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</si>
  <si>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</si>
  <si>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</si>
  <si>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</si>
  <si>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</si>
  <si>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</si>
  <si>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</si>
  <si>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</si>
  <si>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</si>
  <si>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</si>
  <si>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</si>
  <si>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</si>
  <si>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</si>
  <si>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</si>
  <si>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</si>
  <si>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</si>
  <si>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</si>
  <si>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</si>
  <si>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</si>
  <si>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</si>
  <si>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</si>
  <si>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</si>
  <si>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</si>
  <si>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</si>
  <si>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</si>
  <si>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</si>
  <si>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</si>
  <si>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</si>
  <si>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</si>
  <si>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</si>
  <si>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</si>
  <si>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</si>
  <si>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</si>
  <si>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</si>
  <si>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</si>
  <si>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</si>
  <si>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</si>
  <si>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</si>
  <si>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</si>
  <si>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</si>
  <si>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</si>
  <si>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</si>
  <si>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</si>
  <si>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</si>
  <si>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</si>
  <si>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</si>
  <si>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</si>
  <si>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</si>
  <si>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</si>
  <si>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</si>
  <si>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</si>
  <si>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</si>
  <si>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</si>
  <si>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</si>
  <si>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</si>
  <si>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</si>
  <si>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</si>
  <si>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</si>
  <si>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</si>
  <si>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</si>
  <si>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</si>
  <si>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</si>
  <si>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</si>
  <si>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</si>
  <si>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</si>
  <si>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</si>
  <si>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</si>
  <si>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</si>
  <si>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</si>
  <si>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</si>
  <si>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</si>
  <si>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</si>
  <si>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</si>
  <si>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</si>
  <si>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</si>
  <si>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</si>
  <si>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</si>
  <si>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</si>
  <si>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</si>
  <si>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</si>
  <si>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</si>
  <si>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</si>
  <si>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</si>
  <si>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</si>
  <si>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</si>
  <si>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</si>
  <si>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</si>
  <si>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</si>
  <si>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</si>
  <si>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</si>
  <si>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</si>
  <si>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</si>
  <si>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</si>
  <si>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</si>
  <si>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</si>
  <si>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</si>
  <si>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</si>
  <si>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</si>
  <si>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</si>
  <si>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</si>
  <si>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</si>
  <si>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</si>
  <si>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</si>
  <si>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</si>
  <si>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</si>
  <si>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</si>
  <si>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</si>
  <si>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</si>
  <si>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</si>
  <si>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</si>
  <si>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</si>
  <si>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</si>
  <si>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</si>
  <si>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</si>
  <si>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</si>
  <si>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</si>
  <si>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</si>
  <si>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</si>
  <si>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</si>
  <si>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</si>
  <si>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</si>
  <si>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</si>
  <si>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</si>
  <si>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</si>
  <si>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</si>
  <si>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</si>
  <si>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</si>
  <si>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</si>
  <si>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</si>
  <si>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</si>
  <si>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</si>
  <si>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</si>
  <si>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</si>
  <si>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</si>
  <si>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</si>
  <si>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</si>
  <si>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</si>
  <si>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</si>
  <si>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</si>
  <si>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</si>
  <si>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</si>
  <si>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</si>
  <si>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</si>
  <si>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</si>
  <si>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</si>
  <si>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</si>
  <si>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</si>
  <si>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</si>
  <si>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</si>
  <si>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</si>
  <si>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</si>
  <si>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</si>
  <si>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</si>
  <si>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</si>
  <si>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</si>
  <si>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</si>
  <si>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</si>
  <si>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</si>
  <si>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</si>
  <si>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</si>
  <si>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</si>
  <si>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</si>
  <si>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</si>
  <si>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</si>
  <si>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</si>
  <si>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</si>
  <si>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</si>
  <si>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</si>
  <si>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</si>
  <si>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</si>
  <si>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</si>
  <si>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</si>
  <si>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</si>
  <si>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</si>
  <si>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</si>
  <si>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</si>
  <si>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</si>
  <si>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</si>
  <si>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</si>
  <si>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</si>
  <si>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</si>
  <si>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</si>
  <si>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</si>
  <si>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</si>
  <si>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</si>
  <si>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</si>
  <si>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</si>
  <si>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</si>
  <si>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</si>
  <si>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</si>
  <si>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</si>
  <si>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</si>
  <si>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</si>
  <si>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</si>
  <si>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</si>
  <si>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</si>
  <si>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</si>
  <si>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</si>
  <si>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</si>
  <si>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</si>
  <si>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</si>
  <si>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</si>
  <si>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</si>
  <si>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</si>
  <si>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</si>
  <si>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</si>
  <si>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</si>
  <si>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</si>
  <si>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</si>
  <si>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</si>
  <si>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</si>
  <si>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</si>
  <si>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</si>
  <si>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</si>
  <si>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</si>
  <si>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</si>
  <si>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</si>
  <si>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</si>
  <si>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</si>
  <si>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</si>
  <si>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</si>
  <si>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</si>
  <si>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</si>
  <si>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</si>
  <si>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</si>
  <si>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</si>
  <si>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</si>
  <si>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</si>
  <si>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</si>
  <si>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</si>
  <si>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</si>
  <si>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</si>
  <si>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</si>
  <si>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</si>
  <si>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</si>
  <si>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</si>
  <si>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</si>
  <si>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</si>
  <si>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</si>
  <si>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</si>
  <si>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</si>
  <si>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</si>
  <si>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</si>
  <si>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</si>
  <si>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</si>
  <si>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</si>
  <si>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</si>
  <si>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</si>
  <si>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</si>
  <si>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</si>
  <si>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</si>
  <si>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</si>
  <si>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</si>
  <si>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</si>
  <si>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</si>
  <si>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</si>
  <si>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</si>
  <si>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</si>
  <si>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</si>
  <si>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</si>
  <si>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</si>
  <si>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</si>
  <si>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</si>
  <si>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</si>
  <si>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</si>
  <si>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</si>
  <si>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</si>
  <si>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</si>
  <si>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</si>
  <si>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</si>
  <si>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</si>
  <si>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</si>
  <si>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</si>
  <si>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</si>
  <si>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</si>
  <si>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</si>
  <si>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</si>
  <si>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</si>
  <si>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</si>
  <si>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</si>
  <si>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</si>
  <si>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</si>
  <si>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</si>
  <si>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</si>
  <si>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</si>
  <si>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</si>
  <si>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</si>
  <si>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</si>
  <si>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</si>
  <si>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</si>
  <si>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</si>
  <si>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</si>
  <si>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</si>
  <si>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</si>
  <si>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</si>
  <si>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</si>
  <si>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</si>
  <si>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</si>
  <si>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</si>
  <si>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</si>
  <si>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</si>
  <si>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</si>
  <si>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</si>
  <si>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</si>
  <si>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</si>
  <si>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</si>
  <si>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</si>
  <si>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</si>
  <si>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</si>
  <si>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</si>
  <si>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</si>
  <si>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</si>
  <si>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</si>
  <si>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</si>
  <si>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</si>
  <si>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</si>
  <si>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</si>
  <si>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</si>
  <si>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</si>
  <si>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</si>
  <si>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</si>
  <si>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</si>
  <si>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</si>
  <si>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</si>
  <si>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</si>
  <si>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</si>
  <si>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</si>
  <si>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</si>
  <si>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</si>
  <si>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</si>
  <si>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</si>
  <si>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</si>
  <si>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</si>
  <si>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</si>
  <si>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</si>
  <si>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</si>
  <si>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</si>
  <si>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</si>
  <si>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</si>
  <si>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</si>
  <si>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</si>
  <si>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</si>
  <si>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</si>
  <si>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</si>
  <si>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</si>
  <si>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</si>
  <si>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</si>
  <si>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</si>
  <si>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</si>
  <si>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</si>
  <si>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</si>
  <si>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</si>
  <si>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</si>
  <si>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</si>
  <si>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</si>
  <si>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</si>
  <si>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</si>
  <si>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</si>
  <si>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</si>
  <si>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</si>
  <si>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</si>
  <si>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</si>
  <si>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</si>
  <si>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</si>
  <si>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</si>
  <si>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</si>
  <si>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</si>
  <si>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</si>
  <si>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</si>
  <si>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</si>
  <si>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</si>
  <si>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</si>
  <si>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</si>
  <si>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</si>
  <si>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</si>
  <si>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</si>
  <si>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</si>
  <si>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</si>
  <si>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</si>
  <si>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</si>
  <si>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</si>
  <si>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</si>
  <si>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</si>
  <si>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</si>
  <si>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</si>
  <si>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</si>
  <si>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</si>
  <si>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</si>
  <si>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</si>
  <si>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</si>
  <si>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</si>
  <si>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</si>
  <si>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</si>
  <si>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</si>
  <si>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</si>
  <si>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</si>
  <si>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</si>
  <si>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</si>
  <si>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</si>
  <si>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</si>
  <si>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</si>
  <si>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</si>
  <si>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</si>
  <si>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</si>
  <si>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</si>
  <si>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</si>
  <si>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</si>
  <si>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</si>
  <si>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</si>
  <si>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</si>
  <si>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</si>
  <si>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</si>
  <si>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</si>
  <si>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</si>
  <si>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</si>
  <si>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</si>
  <si>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</si>
  <si>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</si>
  <si>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</si>
  <si>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</si>
  <si>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</si>
  <si>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</si>
  <si>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</si>
  <si>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</si>
  <si>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</si>
  <si>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</si>
  <si>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</si>
  <si>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</si>
  <si>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</si>
  <si>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</si>
  <si>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</si>
  <si>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</si>
  <si>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</si>
  <si>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</si>
  <si>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</si>
  <si>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</si>
  <si>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</si>
  <si>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</si>
  <si>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</si>
  <si>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</si>
  <si>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</si>
  <si>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</si>
  <si>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</si>
  <si>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</si>
  <si>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</si>
  <si>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</si>
  <si>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</si>
  <si>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</si>
  <si>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</si>
  <si>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</si>
  <si>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</si>
  <si>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</si>
  <si>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</si>
  <si>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</si>
  <si>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</si>
  <si>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</si>
  <si>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</si>
  <si>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</si>
  <si>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</si>
  <si>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</si>
  <si>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</si>
  <si>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</si>
  <si>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</si>
  <si>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</si>
  <si>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</si>
  <si>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</si>
  <si>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</si>
  <si>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</si>
  <si>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</si>
  <si>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</si>
  <si>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</si>
  <si>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</si>
  <si>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</si>
  <si>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</si>
  <si>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</si>
  <si>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</si>
  <si>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</si>
  <si>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</si>
  <si>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</si>
  <si>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</si>
  <si>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</si>
  <si>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</si>
  <si>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</si>
  <si>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</si>
  <si>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</si>
  <si>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</si>
  <si>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</si>
  <si>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</si>
  <si>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</si>
  <si>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</si>
  <si>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</si>
  <si>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</si>
  <si>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</si>
  <si>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</si>
  <si>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</si>
  <si>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</si>
  <si>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</si>
  <si>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</si>
  <si>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</si>
  <si>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</si>
  <si>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</si>
  <si>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</si>
  <si>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</si>
  <si>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</si>
  <si>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</si>
  <si>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</si>
  <si>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</si>
  <si>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</si>
  <si>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</si>
  <si>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</si>
  <si>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</si>
  <si>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</si>
  <si>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</si>
  <si>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</si>
  <si>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</si>
  <si>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</si>
  <si>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</si>
  <si>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</si>
  <si>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</si>
  <si>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</si>
  <si>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</si>
  <si>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</si>
  <si>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</si>
  <si>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</si>
  <si>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</si>
  <si>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</si>
  <si>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</si>
  <si>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</si>
  <si>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</si>
  <si>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</si>
  <si>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</si>
  <si>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</si>
  <si>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</si>
  <si>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</si>
  <si>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</si>
  <si>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</si>
  <si>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</si>
  <si>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</si>
  <si>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</si>
  <si>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</si>
  <si>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</si>
  <si>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</si>
  <si>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</si>
  <si>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</si>
  <si>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</si>
  <si>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</si>
  <si>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</si>
  <si>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</si>
  <si>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</si>
  <si>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</si>
  <si>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</si>
  <si>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</si>
  <si>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</si>
  <si>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</si>
  <si>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</si>
  <si>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</si>
  <si>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</si>
  <si>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</si>
  <si>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</si>
  <si>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</si>
  <si>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</si>
  <si>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</si>
  <si>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</si>
  <si>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</si>
  <si>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</si>
  <si>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</si>
  <si>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</si>
  <si>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</si>
  <si>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</si>
  <si>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</si>
  <si>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</si>
  <si>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</si>
  <si>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</si>
  <si>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</si>
  <si>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</si>
  <si>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</si>
  <si>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</si>
  <si>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</si>
  <si>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</si>
  <si>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</si>
  <si>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</si>
  <si>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</si>
  <si>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</si>
  <si>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</si>
  <si>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</si>
  <si>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</si>
  <si>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</si>
  <si>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</si>
  <si>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</si>
  <si>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</si>
  <si>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</si>
  <si>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</si>
  <si>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</si>
  <si>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</si>
  <si>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</si>
  <si>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</si>
  <si>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</si>
  <si>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</si>
  <si>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</si>
  <si>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</si>
  <si>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</si>
  <si>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</si>
  <si>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</si>
  <si>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</si>
  <si>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</si>
  <si>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</si>
  <si>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</si>
  <si>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</si>
  <si>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</si>
  <si>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</si>
  <si>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</si>
  <si>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</si>
  <si>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</si>
  <si>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</si>
  <si>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</si>
  <si>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</si>
  <si>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</si>
  <si>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</si>
  <si>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</si>
  <si>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</si>
  <si>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</si>
  <si>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</si>
  <si>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</si>
  <si>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</si>
  <si>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</si>
  <si>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</si>
  <si>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</si>
  <si>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</si>
  <si>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</si>
  <si>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</si>
  <si>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</si>
  <si>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</si>
  <si>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</si>
  <si>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</si>
  <si>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</si>
  <si>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</si>
  <si>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</si>
  <si>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</si>
  <si>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</si>
  <si>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</si>
  <si>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</si>
  <si>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</si>
  <si>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</si>
  <si>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</si>
  <si>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</si>
  <si>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</si>
  <si>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</si>
  <si>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</si>
  <si>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</si>
  <si>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</si>
  <si>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</si>
  <si>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</si>
  <si>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</si>
  <si>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</si>
  <si>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</si>
  <si>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</si>
  <si>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</si>
  <si>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</si>
  <si>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</si>
  <si>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</si>
  <si>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</si>
  <si>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</si>
  <si>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</si>
  <si>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</si>
  <si>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</si>
  <si>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</si>
  <si>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</si>
  <si>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</si>
  <si>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</si>
  <si>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</si>
  <si>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</si>
  <si>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</si>
  <si>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</si>
  <si>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</si>
  <si>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</si>
  <si>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</si>
  <si>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</si>
  <si>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</si>
  <si>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</si>
  <si>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</si>
  <si>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</si>
  <si>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</si>
  <si>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</si>
  <si>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</si>
  <si>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</si>
  <si>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</si>
  <si>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</si>
  <si>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</si>
  <si>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</si>
  <si>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</si>
  <si>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</si>
  <si>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</si>
  <si>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</si>
  <si>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</si>
  <si>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</si>
  <si>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</si>
  <si>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</si>
  <si>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</si>
  <si>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</si>
  <si>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</si>
  <si>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</si>
  <si>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</si>
  <si>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</si>
  <si>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</si>
  <si>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</si>
  <si>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</si>
  <si>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</si>
  <si>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</si>
  <si>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</si>
  <si>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</si>
  <si>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</si>
  <si>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</si>
  <si>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</si>
  <si>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</si>
  <si>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</si>
  <si>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</si>
  <si>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</si>
  <si>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</si>
  <si>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</si>
  <si>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</si>
  <si>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</si>
  <si>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</si>
  <si>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</si>
  <si>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</si>
  <si>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</si>
  <si>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</si>
  <si>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</si>
  <si>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</si>
  <si>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</si>
  <si>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</si>
  <si>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</si>
  <si>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</si>
  <si>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</si>
  <si>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</si>
  <si>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</si>
  <si>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</si>
  <si>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</si>
  <si>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</si>
  <si>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</si>
  <si>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</si>
  <si>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</si>
  <si>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</si>
  <si>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</si>
  <si>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</si>
  <si>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</si>
  <si>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</si>
  <si>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</si>
  <si>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</si>
  <si>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</si>
  <si>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</si>
  <si>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</si>
  <si>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</si>
  <si>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</si>
  <si>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</si>
  <si>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</si>
  <si>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</si>
  <si>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</si>
  <si>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</si>
  <si>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</si>
  <si>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</si>
  <si>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</si>
  <si>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</si>
  <si>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</si>
  <si>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</si>
  <si>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</si>
  <si>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</si>
  <si>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</si>
  <si>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</si>
  <si>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</si>
  <si>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</si>
  <si>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</si>
  <si>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</si>
  <si>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</si>
  <si>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</si>
  <si>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</si>
  <si>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</si>
  <si>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</si>
  <si>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</si>
  <si>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</si>
  <si>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</si>
  <si>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</si>
  <si>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</si>
  <si>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</si>
  <si>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</si>
  <si>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</si>
  <si>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</si>
  <si>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</si>
  <si>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</si>
  <si>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</si>
  <si>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</si>
  <si>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</si>
  <si>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</si>
  <si>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</si>
  <si>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</si>
  <si>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</si>
  <si>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50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</si>
  <si>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</si>
  <si>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</si>
  <si>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</si>
  <si>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</si>
  <si>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</si>
  <si>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</si>
  <si>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</si>
  <si>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</si>
  <si>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</si>
  <si>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</si>
  <si>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</si>
  <si>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</si>
  <si>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</si>
  <si>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</si>
  <si>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PCM-20251113-00000849</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</si>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</sst>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9" totalsRowShown="0" headerRowDxfId="15" dataDxfId="14" headerRowBorderDxfId="12" tableBorderDxfId="13">
  <autoFilter ref="A1:L1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311.61571006944723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45974.564135995373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45974.564135995373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45974.564135995373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45974.564135995373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45974.564135995373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45974.564135995373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45974.564135995373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45974.564135995373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45974.564135995373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45974.564135995373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45974.564135995373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45974.564135995373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45974.564135995373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45974.564135995373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45974.564135995373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45974.564135995373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45974.564135995373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45974.564135995373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45974.564135995373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45974.564135995373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45974.564135995373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45974.564135995373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45974.564135995373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45974.564135995373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45974.564135995373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45974.564135995373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45974.564135995373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45974.564135995373</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45974.564135995373</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45974.564135995373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45974.564135995373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45974.564135995373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45974.564135995373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45974.564135995373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45974.564135995373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45974.564135995373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45974.564135995373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45974.564135995373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45974.564135995373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45974.564135995373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45974.564135995373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45974.564135995373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45974.564135995373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45974.564135995373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45974.564135995373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45974.564135995373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45974.564135995373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45974.564135995373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45974.564135995373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45974.564135995373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45974.564135995373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45974.564135995373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45974.564135995373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45974.564135995373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45974.564135995373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45974.564135995373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45974.564135995373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45974.564135995373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45974.564135995373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45974.564135995373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45974.564135995373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45974.564135995373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45974.564135995373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45974.564135995373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45974.564135995373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45974.564135995373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45974.564135995373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45974.564135995373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45974.564135995373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45974.564135995373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45974.564135995373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45974.564135995373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45974.564135995373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45974.564135995373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45974.564135995373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45974.564135995373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45974.564135995373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45974.564135995373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45974.564135995373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45974.564135995373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45974.564135995373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45974.564135995373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45974.564135995373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45974.564135995373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45974.564135995373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45974.564135995373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45974.564135995373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45974.564135995373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45974.564135995373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45974.564135995373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45974.564135995373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45974.564135995373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45974.564135995373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45974.564135995373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45974.564135995373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45974.564135995373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45974.564135995373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45974.564135995373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45974.564135995373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45974.564135995373</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45974.564135995373</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45974.564135995373</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45974.564135995373</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45974.564135995373</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45974.564135995373</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45974.564135995373</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45974.564135995373</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45974.564135995373</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45974.564135995373</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149.5642980324119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0.23790914352139225</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0.12317534722387791</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3.8198495371034369E-2</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45974.564135995373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45974.564135995373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45974.564135995373</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45974.564135995373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45974.564135995373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45974.564135995373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45974.564135995373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45974.564135995373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45974.564135995373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45974.564135995373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45974.564135995373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45974.564135995373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45974.564135995373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45974.564135995373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45974.564135995373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45974.564135995373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45974.564135995373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45974.564135995373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45974.564135995373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45974.564135995373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45974.564135995373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45974.564135995373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45974.564135995373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45974.564135995373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45974.564135995373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45974.564135995373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45974.564135995373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45974.564135995373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45974.564135995373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45974.564135995373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45974.564135995373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45974.564135995373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45974.564135995373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45974.564135995373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45974.564135995373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45974.564135995373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45974.564135995373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45974.564135995373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45974.564135995373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45974.564135995373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45974.564135995373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45974.564135995373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45974.564135995373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45974.564135995373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45974.564135995373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45974.564135995373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45974.564135995373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45974.564135995373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45974.564135995373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45974.564135995373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45974.564135995373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45974.564135995373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45974.564135995373</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45974.564135995373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45974.564135995373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45974.564135995373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45974.564135995373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45974.564135995373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45974.564135995373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45974.564135995373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45974.564135995373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45974.564135995373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45974.564135995373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45974.564135995373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45974.564135995373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45974.564135995373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45974.564135995373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45974.564135995373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45974.564135995373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45974.564135995373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45974.564135995373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45974.564135995373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45974.564135995373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45974.564135995373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45974.564135995373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45974.564135995373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45974.564135995373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45974.564135995373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45974.564135995373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45974.564135995373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45974.564135995373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45974.564135995373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45974.564135995373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45974.564135995373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45974.564135995373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45974.564135995373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45974.564135995373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45974.564135995373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45974.564135995373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45974.564135995373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45974.564135995373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45974.564135995373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45974.564135995373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45974.564135995373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45974.564135995373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45974.564135995373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45974.564135995373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45974.564135995373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45974.564135995373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45974.564135995373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45974.564135995373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45974.564135995373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45974.564135995373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45974.564135995373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45974.564135995373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45974.564135995373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45974.564135995373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45974.564135995373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45974.564135995373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45974.564135995373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45974.564135995373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45974.564135995373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45974.564135995373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45974.564135995373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45974.564135995373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45974.564135995373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45974.564135995373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45974.564135995373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45974.564135995373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45974.564135995373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45974.564135995373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45974.564135995373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45974.564135995373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45974.564135995373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45974.564135995373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45974.564135995373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45974.564135995373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45974.564135995373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45974.564135995373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45974.564135995373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45974.564135995373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45974.564135995373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45974.564135995373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45974.564135995373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45974.564135995373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45974.564135995373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45974.564135995373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45974.564135995373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45974.564135995373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45974.564135995373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45974.564135995373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45974.564135995373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45974.564135995373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45974.564135995373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45974.564135995373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45974.564135995373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45974.564135995373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45974.564135995373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45974.564135995373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45974.564135995373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45974.564135995373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45974.564135995373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45974.564135995373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45974.564135995373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45974.564135995373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45974.564135995373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45974.564135995373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45974.564135995373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45974.564135995373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45974.564135995373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45974.564135995373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45974.564135995373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45974.564135995373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45974.564135995373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45974.564135995373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45974.564135995373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45974.564135995373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45974.564135995373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45974.564135995373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45974.564135995373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45974.564135995373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45974.564135995373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45974.564135995373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45974.564135995373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45974.564135995373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45974.564135995373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45974.564135995373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45974.564135995373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45974.564135995373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45974.564135995373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45974.564135995373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45974.564135995373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45974.564135995373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45974.564135995373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45974.564135995373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45974.564135995373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45974.564135995373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45974.564135995373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45974.564135995373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45974.564135995373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45974.564135995373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45974.564135995373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45974.564135995373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45974.564135995373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45974.564135995373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45974.564135995373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45974.564135995373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45974.564135995373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45974.564135995373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45974.564135995373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45974.564135995373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45974.564135995373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45974.564135995373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45974.564135995373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45974.564135995373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45974.564135995373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45974.564135995373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45974.564135995373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45974.564135995373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45974.564135995373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45974.564135995373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45974.564135995373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45974.564135995373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45974.564135995373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45974.564135995373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45974.564135995373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45974.564135995373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45974.564135995373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45974.564135995373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45974.564135995373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45974.564135995373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45974.564135995373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45974.564135995373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45974.564135995373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45974.564135995373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45974.564135995373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45974.564135995373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45974.564135995373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45974.564135995373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45974.564135995373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45974.564135995373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45974.564135995373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45974.564135995373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45974.564135995373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45974.564135995373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45974.564135995373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45974.564135995373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45974.564135995373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45974.564135995373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45974.564135995373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45974.564135995373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45974.564135995373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45974.564135995373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45974.564135995373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45974.564135995373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45974.564135995373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45974.564135995373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45974.564135995373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45974.564135995373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45974.564135995373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45974.564135995373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45974.564135995373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45974.564135995373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45974.564135995373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45974.564135995373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45974.564135995373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45974.564135995373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45974.564135995373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45974.564135995373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45974.564135995373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45974.564135995373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45974.564135995373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45974.564135995373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45974.564135995373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45974.564135995373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45974.564135995373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45974.564135995373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45974.564135995373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45974.564135995373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45974.564135995373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45974.564135995373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45974.564135995373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45974.564135995373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45974.564135995373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45974.564135995373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45974.564135995373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45974.564135995373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45974.564135995373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45974.564135995373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45974.564135995373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45974.564135995373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45974.564135995373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45974.564135995373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45974.564135995373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45974.564135995373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45974.564135995373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45974.564135995373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45974.564135995373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45974.564135995373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45974.564135995373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45974.564135995373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45974.564135995373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45974.564135995373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45974.564135995373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45974.564135995373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45974.564135995373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45974.564135995373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45974.564135995373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45974.564135995373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45974.564135995373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45974.564135995373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45974.564135995373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45974.564135995373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45974.564135995373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45974.564135995373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45974.564135995373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45974.564135995373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45974.564135995373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45974.564135995373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45974.564135995373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45974.564135995373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45974.564135995373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45974.564135995373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45974.564135995373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45974.564135995373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45974.564135995373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45974.564135995373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45974.564135995373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45974.564135995373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45974.564135995373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45974.564135995373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45974.564135995373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45974.564135995373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45974.564135995373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45974.564135995373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45974.564135995373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45974.564135995373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45974.564135995373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45974.564135995373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45974.564135995373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45974.564135995373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45974.564135995373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45974.564135995373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45974.564135995373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45974.564135995373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45974.564135995373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45974.564135995373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45974.564135995373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45974.564135995373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45974.564135995373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45974.564135995373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45974.564135995373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45974.564135995373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45974.564135995373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45974.564135995373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45974.564135995373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45974.564135995373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45974.564135995373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45974.564135995373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45974.564135995373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45974.564135995373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45974.564135995373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45974.564135995373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45974.564135995373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45974.564135995373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45974.564135995373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45974.564135995373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45974.564135995373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45974.564135995373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45974.564135995373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45974.564135995373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45974.564135995373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45974.564135995373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45974.564135995373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45974.564135995373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45974.564135995373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45974.564135995373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45974.564135995373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45974.564135995373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45974.564135995373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45974.564135995373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45974.564135995373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45974.564135995373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45974.564135995373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45974.564135995373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45974.564135995373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45974.564135995373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45974.564135995373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45974.564135995373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45974.564135995373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45974.564135995373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45974.564135995373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45974.564135995373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45974.564135995373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45974.564135995373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45974.564135995373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45974.564135995373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45974.564135995373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45974.564135995373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45974.564135995373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45974.564135995373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45974.564135995373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45974.564135995373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45974.564135995373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45974.564135995373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45974.564135995373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45974.564135995373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45974.564135995373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45974.564135995373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45974.564135995373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45974.564135995373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45974.564135995373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45974.564135995373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45974.564135995373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45974.564135995373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45974.564135995373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45974.564135995373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45974.564135995373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45974.564135995373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45974.564135995373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45974.564135995373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45974.564135995373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45974.564135995373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45974.564135995373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45974.564135995373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45974.564135995373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45974.564135995373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45974.564135995373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45974.564135995373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45974.564135995373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45974.564135995373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45974.564135995373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45974.564135995373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45974.564135995373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45974.564135995373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45974.564135995373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45974.564135995373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45974.564135995373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45974.564135995373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45974.564135995373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45974.564135995373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45974.564135995373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45974.564135995373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45974.564135995373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45974.564135995373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45974.564135995373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45974.564135995373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45974.564135995373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45974.564135995373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45974.564135995373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45974.564135995373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45974.564135995373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45974.564135995373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45974.564135995373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45974.564135995373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45974.564135995373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45974.564135995373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45974.564135995373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45974.564135995373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45974.564135995373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45974.564135995373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45974.564135995373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45974.564135995373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45974.564135995373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45974.564135995373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45974.564135995373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45974.564135995373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45974.564135995373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45974.564135995373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45974.564135995373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45974.564135995373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45974.564135995373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45974.564135995373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45974.564135995373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45974.564135995373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45974.564135995373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45974.564135995373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45974.564135995373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45974.564135995373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45974.564135995373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45974.564135995373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45974.564135995373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45974.564135995373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45974.564135995373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45974.564135995373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45974.564135995373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45974.564135995373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45974.564135995373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45974.564135995373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45974.564135995373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45974.564135995373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45974.564135995373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45974.564135995373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45974.564135995373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45974.564135995373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45974.564135995373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45974.564135995373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45974.564135995373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45974.564135995373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45974.564135995373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45974.564135995373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45974.564135995373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45974.564135995373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45974.564135995373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45974.564135995373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45974.564135995373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45974.564135995373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45974.564135995373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45974.564135995373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45974.564135995373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45974.564135995373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45974.564135995373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45974.564135995373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45974.564135995373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45974.564135995373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45974.564135995373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45974.564135995373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45974.564135995373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45974.564135995373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45974.564135995373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45974.564135995373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45974.564135995373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45974.564135995373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45974.564135995373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45974.564135995373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45974.564135995373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45974.564135995373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45974.564135995373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45974.564135995373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45974.564135995373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45974.564135995373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45974.564135995373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45974.564135995373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45974.564135995373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45974.564135995373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45974.564135995373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45974.564135995373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45974.564135995373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45974.564135995373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45974.564135995373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45974.564135995373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45974.564135995373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45974.564135995373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45974.564135995373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45974.564135995373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45974.564135995373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45974.564135995373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45974.564135995373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45974.564135995373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45974.564135995373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45974.564135995373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45974.564135995373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45974.564135995373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45974.564135995373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45974.564135995373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45974.564135995373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45974.564135995373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45974.564135995373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45974.564135995373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45974.564135995373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45974.564135995373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45974.564135995373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45974.564135995373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45974.564135995373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45974.564135995373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45974.564135995373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45974.564135995373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45974.564135995373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45974.564135995373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45974.564135995373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45974.564135995373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45974.564135995373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45974.564135995373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45974.564135995373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45974.564135995373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45974.564135995373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45974.564135995373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45974.564135995373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45974.564135995373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45974.564135995373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45974.564135995373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45974.564135995373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45974.564135995373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45974.564135995373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45974.564135995373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45974.564135995373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45974.564135995373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45974.564135995373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45974.564135995373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45974.564135995373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45974.564135995373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45974.564135995373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45974.564135995373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45974.564135995373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45974.564135995373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45974.564135995373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45974.564135995373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45974.564135995373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45974.564135995373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45974.564135995373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45974.564135995373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45974.564135995373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45974.564135995373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45974.564135995373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45974.564135995373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45974.564135995373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45974.564135995373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45974.564135995373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45974.564135995373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45974.564135995373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45974.564135995373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45974.564135995373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45974.564135995373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45974.564135995373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45974.564135995373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45974.564135995373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45974.564135995373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45974.564135995373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45974.564135995373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45974.564135995373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45974.564135995373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45974.564135995373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45974.564135995373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45974.564135995373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45974.564135995373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45974.564135995373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45974.564135995373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45974.564135995373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45974.564135995373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45974.564135995373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45974.564135995373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45974.564135995373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45974.564135995373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45974.564135995373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45974.564135995373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45974.564135995373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45974.564135995373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45974.564135995373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45974.564135995373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45974.564135995373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45974.564135995373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45974.564135995373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45974.564135995373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45974.564135995373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45974.564135995373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45974.564135995373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45974.564135995373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45974.564135995373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45974.564135995373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45974.564135995373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45974.564135995373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45974.564135995373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45974.564135995373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45974.564135995373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45974.564135995373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45974.564135995373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45974.564135995373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45974.564135995373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45974.564135995373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45974.564135995373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45974.564135995373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45974.564135995373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45974.564135995373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45974.564135995373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45974.564135995373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45974.564135995373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45974.564135995373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45974.564135995373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45974.564135995373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45974.564135995373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45974.564135995373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45974.564135995373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45974.564135995373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45974.564135995373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45974.564135995373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45974.564135995373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45974.564135995373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45974.564135995373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45974.564135995373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45974.564135995373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45974.564135995373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45974.564135995373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45974.564135995373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45974.564135995373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45974.564135995373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45974.564135995373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45974.564135995373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45974.564135995373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45974.564135995373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45974.564135995373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45974.564135995373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45974.564135995373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45974.564135995373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45974.564135995373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45974.564135995373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45974.564135995373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45974.564135995373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45974.564135995373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45974.564135995373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45974.564135995373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45974.564135995373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45974.564135995373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45974.564135995373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45974.564135995373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45974.564135995373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45974.564135995373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45974.564135995373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45974.564135995373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45974.564135995373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45974.564135995373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45974.564135995373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45974.564135995373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45974.564135995373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45974.564135995373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45974.564135995373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45974.564135995373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45974.564135995373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45974.564135995373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45974.564135995373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45974.564135995373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45974.564135995373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45974.564135995373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45974.564135995373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45974.564135995373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45974.564135995373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45974.564135995373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45974.564135995373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45974.564135995373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45974.564135995373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45974.564135995373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45974.564135995373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45974.564135995373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45974.564135995373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45974.564135995373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45974.564135995373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45974.564135995373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45974.564135995373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45974.564135995373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45974.564135995373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45974.564135995373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45974.564135995373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45974.564135995373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45974.564135995373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45974.564135995373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45974.564135995373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45974.564135995373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45974.564135995373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45974.564135995373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45974.564135995373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45974.564135995373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45974.564135995373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45974.564135995373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45974.564135995373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45974.564135995373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45974.564135995373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45974.564135995373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45974.564135995373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45974.564135995373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45974.564135995373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45974.564135995373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45974.564135995373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45974.564135995373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45974.564135995373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45974.564135995373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45974.564135995373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45974.564135995373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45974.564135995373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45974.564135995373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45974.564135995373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45974.564135995373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45974.564135995373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45974.564135995373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45974.564135995373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45974.564135995373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45974.564135995373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45974.564135995373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45974.564135995373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45974.564135995373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45974.564135995373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45974.564135995373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45974.564135995373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45974.564135995373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45974.564135995373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45974.564135995373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45974.564135995373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45974.564135995373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45974.564135995373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45974.564135995373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45974.564135995373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45974.564135995373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45974.564135995373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45974.564135995373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45974.564135995373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45974.564135995373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45974.564135995373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45974.564135995373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45974.564135995373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45974.564135995373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45974.564135995373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45974.564135995373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45974.564135995373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45974.564135995373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45974.564135995373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45974.564135995373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45974.564135995373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45974.564135995373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45974.564135995373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45974.564135995373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45974.564135995373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45974.564135995373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45974.564135995373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45974.564135995373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45974.564135995373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45974.564135995373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45974.564135995373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45974.564135995373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45974.564135995373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45974.564135995373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45974.564135995373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45974.564135995373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45974.564135995373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45974.564135995373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45974.564135995373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45974.564135995373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45974.564135995373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45974.564135995373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45974.564135995373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45974.564135995373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45974.564135995373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45974.564135995373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45974.564135995373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45974.564135995373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45974.564135995373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45974.564135995373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45974.564135995373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45974.564135995373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45974.564135995373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45974.564135995373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45974.564135995373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45974.564135995373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45974.564135995373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45974.564135995373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45974.564135995373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45974.564135995373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45974.564135995373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45974.564135995373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45974.564135995373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45974.564135995373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45974.564135995373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45974.564135995373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45974.564135995373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45974.564135995373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45974.564135995373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45974.564135995373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45974.564135995373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45974.564135995373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45974.564135995373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45974.564135995373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45974.564135995373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45974.564135995373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45974.564135995373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45974.564135995373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45974.564135995373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45974.564135995373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45974.564135995373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45974.564135995373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45974.564135995373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45974.564135995373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45974.564135995373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45974.564135995373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45974.564135995373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45974.564135995373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45974.564135995373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45974.564135995373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45974.564135995373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45974.564135995373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45974.564135995373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45974.564135995373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45974.564135995373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45974.564135995373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45974.564135995373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45974.564135995373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45974.564135995373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45974.564135995373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45974.564135995373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45974.564135995373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45974.564135995373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45974.564135995373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45974.564135995373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45974.564135995373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45974.564135995373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45974.564135995373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45974.564135995373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45974.564135995373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45974.564135995373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45974.564135995373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45974.564135995373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45974.564135995373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45974.564135995373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45974.564135995373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45974.564135995373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45974.564135995373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45974.564135995373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45974.564135995373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45974.564135995373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45974.564135995373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45974.564135995373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45974.564135995373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45974.564135995373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45974.564135995373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45974.564135995373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45974.564135995373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45974.564135995373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45974.564135995373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45974.564135995373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45974.564135995373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45974.564135995373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45974.564135995373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45974.564135995373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45974.564135995373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45974.564135995373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45974.564135995373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45974.564135995373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45974.564135995373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45974.564135995373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45974.564135995373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45974.564135995373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45974.564135995373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45974.564135995373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45974.564135995373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45974.564135995373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45974.564135995373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45974.564135995373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45974.564135995373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45974.564135995373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45974.564135995373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45974.564135995373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45974.564135995373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45974.564135995373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45974.564135995373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45974.564135995373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45974.564135995373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45974.564135995373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45974.564135995373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45974.564135995373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45974.564135995373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45974.564135995373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45974.564135995373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45974.564135995373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45974.564135995373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45974.564135995373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45974.564135995373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45974.564135995373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45974.564135995373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45974.564135995373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45974.564135995373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45974.564135995373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45974.564135995373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45974.564135995373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45974.564135995373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45974.564135995373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45974.564135995373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45974.564135995373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45974.564135995373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45974.564135995373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45974.564135995373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45974.564135995373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45974.564135995373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45974.564135995373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45974.564135995373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45974.564135995373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45974.564135995373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45974.564135995373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45974.564135995373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45974.564135995373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45974.564135995373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45974.564135995373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45974.564135995373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45974.564135995373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45974.564135995373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45974.564135995373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45974.564135995373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45974.564135995373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45974.564135995373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45974.564135995373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45974.564135995373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45974.564135995373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45974.564135995373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45974.564135995373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45974.564135995373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45974.564135995373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45974.564135995373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45974.564135995373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45974.564135995373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45974.564135995373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45974.564135995373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45974.564135995373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45974.564135995373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45974.564135995373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45974.564135995373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45974.564135995373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45974.564135995373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45974.564135995373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45974.564135995373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45974.564135995373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45974.564135995373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45974.564135995373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45974.564135995373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45974.564135995373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45974.564135995373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45974.564135995373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45974.564135995373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45974.564135995373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45974.564135995373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45974.564135995373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45974.564135995373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45974.564135995373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45974.564135995373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45974.564135995373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45974.564135995373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45974.564135995373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45974.564135995373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45974.564135995373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45974.564135995373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45974.564135995373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45974.564135995373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45974.564135995373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45974.564135995373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45974.564135995373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45974.564135995373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45974.564135995373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45974.564135995373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45974.564135995373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45974.564135995373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45974.564135995373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45974.564135995373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45974.564135995373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45974.564135995373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45974.564135995373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45974.564135995373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45974.564135995373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45974.564135995373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45974.564135995373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45974.564135995373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45974.564135995373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45974.564135995373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45974.564135995373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45974.564135995373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45974.564135995373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45974.564135995373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45974.564135995373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45974.564135995373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45974.564135995373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45974.564135995373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45974.564135995373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45974.564135995373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45974.564135995373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45974.564135995373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45974.564135995373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45974.564135995373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45974.564135995373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45974.564135995373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45974.564135995373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45974.564135995373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45974.564135995373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45974.564135995373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45974.564135995373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45974.564135995373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45974.564135995373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45974.564135995373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45974.564135995373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45974.564135995373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45974.564135995373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45974.564135995373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45974.564135995373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45974.564135995373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45974.564135995373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45974.564135995373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45974.564135995373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45974.564135995373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45974.564135995373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45974.564135995373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45974.564135995373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45974.564135995373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45974.564135995373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45974.564135995373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45974.564135995373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45974.564135995373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45974.564135995373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45974.564135995373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45974.564135995373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45974.564135995373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45974.564135995373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45974.564135995373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45974.564135995373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45974.564135995373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45974.564135995373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45974.564135995373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45974.564135995373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45974.564135995373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45974.564135995373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45974.564135995373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45974.564135995373</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271.08341840277717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0.24885787037055707</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9.3568518517713528E-2</v>
      </c>
      <c r="H4" s="96">
        <v>45974.452511574076</v>
      </c>
      <c r="I4" s="135" t="str">
        <f>IFERROR(VLOOKUP(D4,DB!A:F,6,0),"")</f>
        <v>SCECO</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45974.564135763889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45974.564135763889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45974.564135995373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45974.564135995373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45974.564135995373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45974.564135995373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45974.564135995373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45974.564135995373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45974.564135995373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45974.564135995373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45974.564135995373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45974.564135995373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45974.564135995373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45974.564135995373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45974.564135995373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45974.564135995373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45974.564135995373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45974.564135995373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45974.564135995373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45974.564135995373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45974.564135995373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45974.564135995373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45974.564135995373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45974.564135995373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45974.564135995373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45974.564135995373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45974.564135995373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45974.564135995373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45974.564135995373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45974.564135995373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45974.564135995373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45974.564135995373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45974.564135995373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45974.564135995373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45974.564135995373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45974.564135995373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45974.564135995373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45974.564135995373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45974.564135995373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45974.564135995373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45974.564135995373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45974.564135995373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45974.564135995373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45974.564135995373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45974.564135995373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45974.564135995373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45974.564135995373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45974.564135995373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45974.564135995373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45974.564135995373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45974.564135995373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45974.564135995373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45974.564135995373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45974.564135995373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45974.564135995373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45974.564135995373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45974.564135995373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45974.564135995373</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82.732075810185052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48.375258680556726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11" ca="1" si="1">IFERROR(NOW()-F4,"")</f>
        <v>25.903024884260958</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ca="1" si="1"/>
        <v>45974.564135995373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45974.564135995373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45974.564135995373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45974.564135995373</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45974.564135995373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45974.564135995373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45974.564135995373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45974.564135995373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45974.564135995373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45974.564135995373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45974.564135995373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45974.564135995373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45974.564135995373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45974.564135995373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45974.564135995373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45974.564135995373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45974.564135995373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45974.564135995373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45974.564135995373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45974.564135995373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45974.564135995373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45974.564135995373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45974.564135995373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45974.564135995373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45974.564135995373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45974.564135995373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45974.564135995373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45974.564135995373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45974.564135995373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45974.564135995373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45974.564135995373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45974.564135995373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45974.564135995373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45974.564135995373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45974.564135995373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45974.564135995373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45974.564135995373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45974.564135995373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45974.564135995373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45974.564135995373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45974.564135995373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45974.564135995373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45974.564135995373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45974.564135995373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45974.564135995373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45974.564135995373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45974.564135995373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45974.564135995373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45974.564135995373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45974.564135995373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45974.564135995373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45974.564135995373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45974.564135995373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45974.564135995373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45974.564135995373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45974.564135995373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45974.564135995373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45974.564135995373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45974.564135995373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45974.564135995373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45974.564135995373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45974.564135995373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45974.564135995373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45974.564135995373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45974.564135995373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45974.564135995373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45974.564135995373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45974.564135995373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45974.564135995373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45974.564135995373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45974.564135995373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45974.564135995373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45974.564135995373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45974.564135995373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45974.564135995373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45974.564135995373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45974.564135995373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45974.564135995373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45974.564135995373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45974.564135995373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45974.564135995373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45974.564135995373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45974.564135995373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45974.564135995373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45974.564135995373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45974.564135995373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45974.564135995373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45974.564135995373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45974.564135995373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45974.564135995373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45974.564135995373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45974.564135995373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45974.564135995373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45974.564135995373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45974.564135995373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45974.564135995373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45974.564135995373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45974.564135995373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45974.564135995373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45974.564135995373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45974.564135995373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45974.564135995373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45974.564135995373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45974.564135995373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45974.564135995373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45974.564135995373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45974.564135995373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45974.564135995373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45974.564135995373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45974.564135995373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45974.564135995373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45974.564135995373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45974.564135995373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45974.564135995373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45974.564135995373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45974.564135995373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45974.564135995373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45974.564135995373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45974.564135995373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45974.564135995373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45974.564135995373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45974.564135995373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45974.564135995373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45974.564135995373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45974.564135995373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45974.564135995373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45974.564135995373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45974.564135995373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45974.564135995373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45974.564135995373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45974.564135995373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45974.564135995373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45974.564135995373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45974.564135995373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45974.564135995373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45974.564135995373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45974.564135995373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45974.564135995373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45974.564135995373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45974.564135995373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45974.564135995373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45974.564135995373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45974.564135995373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45974.564135995373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45974.564135995373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45974.564135995373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45974.564135995373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45974.564135995373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45974.564135995373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45974.564135995373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45974.564135995373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45974.564135995373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45974.564135995373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45974.564135995373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45974.564135995373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45974.564135995373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45974.564135995373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45974.564135995373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45974.564135995373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45974.564135995373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45974.564135995373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45974.564135995373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45974.564135995373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45974.564135995373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45974.564135995373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45974.564135995373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45974.564135995373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45974.564135995373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45974.564135995373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45974.564135995373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45974.564135995373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45974.564135995373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45974.564135995373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45974.564135995373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45974.564135995373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45974.564135995373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45974.564135995373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45974.564135995373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45974.564135995373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45974.564135995373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45974.564135995373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45974.564135995373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45974.564135995373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45974.564135995373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45974.564135995373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45974.564135995373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45974.564135995373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45974.564135995373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45974.564135995373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45974.564135995373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45974.564135995373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45974.564135995373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45974.564135995373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45974.564135995373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45974.564135995373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45974.564135995373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45974.564135995373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45974.564135995373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45974.564135995373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45974.564135995373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45974.564135995373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45974.564135995373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45974.564135995373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45974.564135995373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45974.564135995373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45974.564135995373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45974.564135995373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45974.564135995373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45974.564135995373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45974.564135995373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45974.564135995373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45974.564135995373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45974.564135995373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45974.564135995373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45974.564135995373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45974.564135995373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45974.564135995373</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9"/>
  <sheetViews>
    <sheetView tabSelected="1"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34529</v>
      </c>
      <c r="E2" s="124" t="s">
        <v>39100</v>
      </c>
      <c r="F2" s="143">
        <v>45974.479039351849</v>
      </c>
      <c r="G2" s="105">
        <f t="shared" ref="G2:G41" ca="1" si="0">IFERROR(NOW()-F2,"-")</f>
        <v>8.5096643524593674E-2</v>
      </c>
      <c r="H2" s="143">
        <v>45974.471817129626</v>
      </c>
      <c r="I2" s="141" t="str">
        <f>IFERROR(VLOOKUP(D2,DB!A:F,6,0),"")</f>
        <v>Generator-SG</v>
      </c>
      <c r="J2" s="141" t="str">
        <f>IFERROR(VLOOKUP(D2,DB!A:G,7,0),"")</f>
        <v>Dead</v>
      </c>
      <c r="K2" s="144" t="s">
        <v>39126</v>
      </c>
      <c r="L2" s="145" t="str">
        <f>IFERROR(VLOOKUP(D2,DB!A:I,9,0),"")</f>
        <v>Latis</v>
      </c>
    </row>
    <row r="3" spans="1:16382" ht="31.5" customHeight="1">
      <c r="A3" s="140"/>
      <c r="B3" s="141" t="str">
        <f>IFERROR(VLOOKUP(D3,DB!A:K,11,0),"")</f>
        <v/>
      </c>
      <c r="C3" s="142"/>
      <c r="D3" s="141"/>
      <c r="E3" s="124"/>
      <c r="F3" s="143"/>
      <c r="G3" s="105">
        <f t="shared" ca="1" si="0"/>
        <v>45974.564135995373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45974.564135995373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45974.564135995373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45974.564135995373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45974.564135995373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45974.564135995373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45974.564135995373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45974.564135995373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45974.564135995373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45974.564135995373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45974.564135995373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45974.564135995373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45974.564135995373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45974.564135995373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45974.564135995373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45974.564135995373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45974.564135995373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45974.564135995373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45974.564135995373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45974.564135995373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45974.564135995373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45974.564135995373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45974.564135995373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45974.564135995373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45974.564135995373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45974.564135995373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45974.564135995373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45974.564135995373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45974.564135995373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45974.564135995373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45974.564135995373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45974.564135995373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45974.564135995373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45974.564135995373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45974.564135995373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45974.564135995373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45974.564135995373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45974.564135995373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45974.564135995373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ref="G42:G105" ca="1" si="1">IFERROR(NOW()-F42,"-")</f>
        <v>45974.564135995373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45974.564135995373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45974.564135995373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45974.564135995373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45974.564135995373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45974.564135995373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45974.564135995373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45974.564135995373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45974.564135995373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45974.564135995373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45974.564135995373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45974.564135995373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45974.564135995373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45974.564135995373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45974.564135995373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45974.564135995373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45974.564135995373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45974.564135995373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45974.564135995373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45974.564135995373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45974.564135995373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45974.564135995373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45974.564135995373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45974.564135995373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45974.564135995373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45974.564135995373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45974.564135995373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45974.564135995373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45974.564135995373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45974.564135995373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45974.564135995373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45974.564135995373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45974.564135995373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45974.564135995373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45974.564135995373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45974.564135995373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45974.564135995373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45974.564135995373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45974.564135995373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45974.564135995373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45974.564135995373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45974.564135995373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45974.564135995373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45974.564135995373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45974.564135995373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45974.564135995373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45974.564135995373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45974.564135995373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45974.564135995373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45974.564135995373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45974.564135995373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45974.564135995373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45974.564135995373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45974.564135995373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45974.564135995373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45974.564135995373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45974.564135995373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45974.564135995373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45974.564135995373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45974.564135995373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45974.564135995373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45974.564135995373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45974.564135995373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45974.564135995373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ref="G106:G139" ca="1" si="2">IFERROR(NOW()-F106,"-")</f>
        <v>45974.564135995373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45974.564135995373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45974.564135995373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45974.564135995373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45974.564135995373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45974.564135995373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45974.564135995373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45974.564135995373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45974.564135995373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45974.564135995373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45974.564135995373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45974.564135995373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45974.564135995373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45974.564135995373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45974.564135995373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45974.564135995373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45974.564135995373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45974.564135995373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45974.564135995373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45974.564135995373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45974.564135995373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45974.564135995373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45974.564135995373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45974.564135995373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45974.564135995373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45974.564135995373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45974.564135995373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45974.564135995373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45974.564135995373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45974.564135995373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45974.564135995373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45974.564135995373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45974.564135995373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45974.564135995373</v>
      </c>
      <c r="H139" s="143"/>
      <c r="I139" s="141" t="str">
        <f>IFERROR(VLOOKUP(D139,DB!A:F,6,0),"")</f>
        <v/>
      </c>
      <c r="J139" s="141" t="str">
        <f>IFERROR(VLOOKUP(D139,DB!A:G,7,0),"")</f>
        <v/>
      </c>
      <c r="K139" s="144"/>
      <c r="L139" s="145" t="str">
        <f>IFERROR(VLOOKUP(D139,DB!A:I,9,0),"")</f>
        <v/>
      </c>
    </row>
  </sheetData>
  <dataValidations count="2">
    <dataValidation allowBlank="1" showInputMessage="1" showErrorMessage="1" sqref="E1" xr:uid="{9E1BC488-8814-4F8A-8DBE-742B3278AB71}"/>
    <dataValidation type="list" allowBlank="1" showInputMessage="1" showErrorMessage="1" sqref="E2:E1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2025-11-13T10:32:26Z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