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13" documentId="120_S{2AC9BD13-BADA-5192-A53E-5A8FF88502F6}" xr6:coauthVersionLast="47" xr6:coauthVersionMax="47" xr10:uidLastSave="{8E9C8AD9-E926-4165-98A5-DADAD846ADA2}"/>
  <bookViews>
    <workbookView xWindow="-120" yWindow="-120" windowWidth="38640" windowHeight="21120"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<sst xmlns="http://schemas.openxmlformats.org/spreadsheetml/2006/main" count="180285" uniqueCount="39126">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</sst>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320.2594778935163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45983.207903819442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45983.207903819442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45983.207903819442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45983.207903819442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45983.207903819442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45983.207903819442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45983.207903819442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45983.207903819442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45983.207903819442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45983.207903819442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45983.207903819442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45983.207903819442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45983.207903819442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45983.207903819442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45983.207903819442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45983.207903819442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45983.207903819442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45983.207903819442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45983.207903819442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45983.207903819442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45983.207903819442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45983.207903819442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45983.207903819442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45983.207903819442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45983.207903819442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45983.207903819442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45983.207903819442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45983.207903819442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45983.207903819442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45983.207903819442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45983.207903819442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45983.207903819442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45983.207903819442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45983.207903819442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45983.207903819442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45983.207903819442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45983.207903819442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45983.207903819442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45983.207903819442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45983.207903819442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45983.207903819442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45983.207903819442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45983.207903819442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45983.207903819442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45983.207903819442</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45983.207903819442</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5DE35259-B26C-4B9E-AE5A-A473D8949EE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158.20806608796556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45983.207903819442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45983.207903819442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45983.207903819442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45983.207903819442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45983.207904050927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45983.207904050927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45983.207904050927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45983.207904050927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45983.207904050927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45983.207904050927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45983.207904050927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45983.207904050927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45983.207904050927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45983.207904050927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45983.207904050927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45983.207904050927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45983.207904050927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45983.207904050927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45983.207904050927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45983.207904050927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45983.207904050927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45983.207904050927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45983.207904050927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45983.207904050927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45983.207904050927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45983.207904050927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45983.207904050927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45983.207904050927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45983.207904050927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45983.207904050927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45983.207904050927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45983.207904050927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45983.207904050927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45983.207904050927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45983.207904050927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45983.207904050927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45983.207904050927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45983.207904050927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45983.207904050927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45983.207904050927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45983.207904050927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45983.207904050927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45983.207904050927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45983.207904050927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45983.207904050927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45983.207904050927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45983.207904050927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45983.207904050927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45983.207904050927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45983.207904050927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45983.207904050927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45983.207904050927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45983.207904050927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45983.207904050927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45983.207904050927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45983.207904050927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45983.207904050927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45983.207904050927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45983.207904050927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45983.207904050927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45983.207904050927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45983.207904050927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45983.207904050927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45983.207904050927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45983.207904050927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45983.207904050927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45983.207904050927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45983.207904050927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45983.207904050927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45983.207904050927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45983.207904050927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45983.207904050927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45983.207904050927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45983.207904050927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45983.207904050927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45983.207904050927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45983.207904050927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45983.207904050927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45983.207904050927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45983.207904050927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45983.207904050927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45983.207904050927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45983.207904050927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45983.207904050927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45983.207904050927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45983.207904050927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45983.207904050927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45983.207904050927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45983.207904050927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45983.207904050927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45983.207904050927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45983.207904050927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45983.207904050927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45983.207904050927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45983.207904050927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45983.207904050927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45983.207904050927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45983.207904050927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45983.207904050927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45983.207904050927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45983.207904050927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45983.207904050927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45983.207904050927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45983.207904050927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45983.207904050927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45983.207904050927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45983.207904050927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45983.207904050927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45983.207904050927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45983.207904050927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45983.207904050927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45983.207904050927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45983.207904050927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45983.207904050927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45983.207904050927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45983.207904050927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45983.207904050927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45983.207904050927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45983.207904050927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45983.207904050927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45983.207904050927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45983.207904050927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45983.207904050927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45983.207904050927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45983.207904050927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45983.207904050927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45983.207904050927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45983.207904050927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45983.207904050927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45983.207904050927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45983.207904050927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45983.207904050927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45983.207904050927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45983.207904050927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45983.207904050927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45983.207904050927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45983.207904050927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45983.207904050927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45983.207904050927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45983.207904050927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45983.207904050927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45983.207904050927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45983.207904050927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45983.207904050927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45983.207904050927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45983.207904050927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45983.207904050927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45983.207904050927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45983.207904050927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45983.207904050927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45983.207904050927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45983.207904050927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45983.207904050927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45983.207904050927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45983.207904050927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45983.207904050927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45983.207904050927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45983.207904050927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45983.207904050927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tabSelected="1" workbookViewId="0">
      <selection activeCell="F10" sqref="F1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21">
        <f t="shared" ref="G2:G59" ca="1" si="0">IFERROR(NOW()-F2,"-")</f>
        <v>8.7834375000966247E-2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ca="1" si="0"/>
        <v>45983.207904050927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45983.207904050927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45983.207904050927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45983.207904050927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45983.207904050927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45983.207904050927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45983.207904050927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45983.207904050927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45983.207904050927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45983.207904050927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45983.207904050927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45983.207904050927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45983.207904050927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45983.207904050927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45983.207904050927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45983.207904050927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45983.207904050927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45983.207904050927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45983.207904050927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45983.207904050927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45983.207904050927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45983.207904050927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45983.207904050927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45983.207904050927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45983.207904050927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45983.207904050927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45983.207904050927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45983.207904050927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45983.207904050927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45983.207904050927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45983.207904050927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45983.207904050927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45983.207904050927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45983.207904050927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45983.207904050927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45983.207904050927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45983.207904050927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45983.207904050927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45983.207904050927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45983.207904050927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45983.207904050927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45983.207904050927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45983.207904050927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45983.207904050927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45983.207904050927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45983.207904050927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45983.207904050927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45983.207904050927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45983.207904050927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45983.207904050927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45983.207904050927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45983.207904050927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45983.207904050927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45983.207904050927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45983.207904050927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45983.207904050927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45983.207904050927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45983.207904050927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45983.207904050927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45983.207904050927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45983.207904050927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45983.207904050927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45983.207904050927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45983.207904050927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45983.207904050927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45983.207904050927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45983.207904050927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45983.207904050927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45983.207904050927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45983.207904050927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45983.207904050927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45983.207904050927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45983.207904050927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45983.207904050927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45983.207904050927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45983.207904050927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45983.207904050927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45983.207904050927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45983.207904050927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45983.207904050927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45983.207904050927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45983.207904050927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45983.207904050927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45983.207904050927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45983.207904050927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45983.207904050927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45983.207904050927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45983.207904050927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45983.207904050927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45983.207904050927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45983.207904050927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45983.207904050927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45983.207904050927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45983.207904050927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45983.207904050927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45983.207904050927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45983.207904050927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45983.207904050927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45983.207904050927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45983.207904050927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45983.207904050927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45983.207904050927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45983.207904050927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45983.207904050927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45983.207904050927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45983.207904050927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45983.207904050927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45983.207904050927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45983.207904050927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45983.207904050927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45983.207904050927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45983.207904050927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45983.207904050927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45983.207904050927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45983.207904050927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45983.207904050927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45983.207904050927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45983.207904050927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45983.207904050927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45983.207904050927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45983.207904050927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45983.207904050927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45983.207904050927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45983.207904050927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45983.207904050927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45983.207904050927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45983.207904050927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45983.207904050927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45983.207904050927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45983.207904050927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45983.207904050927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45983.207904050927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45983.207904050927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45983.207904050927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45983.207904050927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45983.207904050927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45983.207904050927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45983.207904050927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45983.207904050927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45983.207904050927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45983.207904050927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45983.207904050927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45983.207904050927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45983.207904050927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45983.207904050927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45983.207904050927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45983.207904050927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45983.207904050927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45983.207904050927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45983.207904050927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45983.207904050927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45983.207904050927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45983.207904050927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45983.207904050927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45983.207904050927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45983.207904050927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45983.207904050927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45983.207904050927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45983.207904050927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45983.207904050927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45983.207904050927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45983.207904050927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45983.207904050927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45983.207904050927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45983.207904050927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45983.207904050927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45983.207904050927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45983.207904050927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45983.207904050927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45983.207904050927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45983.207904050927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45983.207904050927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45983.207904050927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45983.207904050927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45983.207904050927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45983.207904050927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45983.207904050927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45983.207904050927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45983.207904050927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45983.207904050927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45983.207904050927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45983.207904050927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45983.207904050927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45983.207904050927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45983.207904050927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45983.207904050927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45983.207904050927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45983.207904050927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45983.207904050927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45983.207904050927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45983.207904050927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45983.207904050927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45983.207904050927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45983.207904050927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45983.207904050927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45983.207904050927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45983.207904050927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45983.207904050927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45983.207904050927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45983.207904050927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45983.207904050927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45983.207904050927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45983.207904050927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45983.207904050927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45983.207904050927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45983.207904050927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45983.207904050927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45983.207904050927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45983.207904050927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45983.207904050927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45983.207904050927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45983.207904050927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45983.207904050927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45983.207904050927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45983.207904050927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45983.207904050927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45983.207904050927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45983.207904050927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45983.207904050927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45983.207904050927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45983.207904050927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45983.207904050927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45983.207904050927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45983.207904050927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45983.207904050927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45983.207904050927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45983.207904050927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45983.207904050927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45983.207904050927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45983.207904050927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45983.207904050927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45983.207904050927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45983.207904050927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45983.207904050927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45983.207904050927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45983.207904050927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45983.207904050927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45983.207904050927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45983.207904050927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45983.207904050927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45983.207904050927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45983.207904050927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45983.207904050927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45983.207904050927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45983.207904050927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45983.207904050927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45983.207904050927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45983.207904050927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45983.207904050927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45983.207904050927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45983.207904050927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45983.207904050927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45983.207904050927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45983.207904050927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45983.207904050927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45983.207904050927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45983.207904050927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45983.207904050927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45983.207904050927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45983.207904050927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45983.207904050927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45983.207904050927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45983.207904050927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45983.207904050927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45983.207904050927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45983.207904050927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45983.207904050927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45983.207904050927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45983.207904050927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45983.207904050927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45983.207904050927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45983.207904050927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45983.207904050927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45983.207904050927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45983.207904050927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45983.207904050927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45983.207904050927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45983.207904050927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45983.207904050927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45983.207904050927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45983.207904050927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45983.207904050927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45983.207904050927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45983.207904050927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45983.207904050927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45983.207904050927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45983.207904050927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45983.207904050927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45983.207904050927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45983.207904050927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45983.207904050927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45983.207904050927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45983.207904050927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45983.207904050927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45983.207904050927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45983.207904050927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45983.207904050927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45983.207904050927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45983.207904050927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45983.207904050927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45983.207904050927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45983.207904050927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45983.207904050927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45983.207904050927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45983.207904050927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45983.207904050927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45983.207904050927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45983.207904050927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45983.207904050927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45983.207904050927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45983.207904050927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45983.207904050927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45983.207904050927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45983.207904050927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45983.207904050927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45983.207904050927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45983.207904050927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45983.207904050927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45983.207904050927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45983.207904050927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45983.207904050927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45983.207904050927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45983.207904050927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45983.207904050927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45983.207904050927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45983.207904050927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45983.207904050927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45983.207904050927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45983.207904050927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45983.207904050927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45983.207904050927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45983.207904050927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45983.207904050927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45983.207904050927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45983.207904050927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45983.207904050927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45983.207904050927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45983.207904050927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45983.207904050927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45983.207904050927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45983.207904050927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45983.207904050927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45983.207904050927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45983.207904050927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45983.207904050927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45983.207904050927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45983.207904050927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45983.207904050927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45983.207904050927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45983.207904050927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45983.207904050927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45983.207904050927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45983.207904050927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45983.207904050927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45983.207904050927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45983.207904050927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45983.207904050927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45983.207904050927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45983.207904050927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45983.207904050927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45983.207904050927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45983.207904050927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45983.207904050927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45983.207904050927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45983.207904050927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45983.207904050927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45983.207904050927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45983.207904050927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45983.207904050927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45983.207904050927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45983.207904050927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45983.207904050927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45983.207904050927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45983.207904050927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45983.207904050927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45983.207904050927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45983.207904050927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45983.207904050927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45983.207904050927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45983.207904050927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45983.207904050927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45983.207904050927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45983.207904050927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45983.207904050927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45983.207904050927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45983.207904050927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45983.207904050927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45983.207904050927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45983.207904050927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45983.207904050927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45983.207904050927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45983.207904050927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45983.207904050927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45983.207904050927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45983.207904050927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45983.207904050927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45983.207904050927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45983.207904050927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45983.207904050927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45983.207904050927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45983.207904050927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45983.207904050927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45983.207904050927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45983.207904050927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45983.207904050927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45983.207904050927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45983.207904050927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45983.207904050927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45983.207904050927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45983.207904050927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45983.207904050927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45983.207904050927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45983.207904050927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45983.207904050927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45983.207904050927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45983.207904050927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45983.207904050927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45983.207904050927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45983.207904050927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45983.207904050927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45983.207904050927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45983.207904050927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45983.207904050927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45983.207904050927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45983.207904050927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45983.207904050927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45983.207904050927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45983.207904050927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45983.207904050927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45983.207904050927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45983.207904050927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45983.207904050927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45983.207904050927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45983.207904050927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45983.207904050927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45983.207904050927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45983.207904050927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45983.207904050927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45983.207904050927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45983.207904050927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45983.207904050927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45983.207904050927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45983.207904050927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45983.207904050927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45983.207904050927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45983.207904050927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45983.207904050927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45983.207904050927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45983.207904050927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45983.207904050927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45983.207904050927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45983.207904050927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45983.207904050927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45983.207904050927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45983.207904050927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45983.207904050927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45983.207904050927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45983.207904050927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45983.207904050927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45983.207904050927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45983.207904050927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45983.207904050927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45983.207904050927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45983.207904050927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45983.207904050927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45983.207904050927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45983.207904050927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45983.207904050927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45983.207904050927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45983.207904050927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45983.207904050927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45983.207904050927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45983.207904050927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45983.207904050927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45983.207904050927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45983.207904050927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45983.207904050927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45983.207904050927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45983.207904050927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45983.207904050927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45983.207904050927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45983.207904050927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45983.207904050927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45983.207904050927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45983.207904050927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45983.207904050927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45983.207904050927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45983.207904050927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45983.207904050927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45983.207904050927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45983.207904050927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45983.207904050927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45983.207904050927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45983.207904050927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45983.207904050927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45983.207904050927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45983.207904050927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45983.207904050927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45983.207904050927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45983.207904050927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45983.207904050927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45983.207904050927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45983.207904050927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45983.207904050927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45983.207904050927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45983.207904050927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45983.207904050927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45983.207904050927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45983.207904050927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45983.207904050927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45983.207904050927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45983.207904050927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45983.207904050927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45983.207904050927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45983.207904050927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45983.207904050927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45983.207904050927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45983.207904050927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45983.207904050927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45983.207904050927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45983.207904050927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45983.207904050927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45983.207904050927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45983.207904050927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45983.207904050927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45983.207904050927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45983.207904050927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45983.207904050927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45983.207904050927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45983.207904050927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45983.207904050927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45983.207904050927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45983.207904050927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45983.207904050927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45983.207904050927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45983.207904050927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45983.207904050927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45983.207904050927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45983.207904050927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45983.207904050927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45983.207904050927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45983.207904050927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45983.207904050927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45983.207904050927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45983.207904050927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45983.207904050927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45983.207904050927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45983.207904050927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45983.207904050927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45983.207904050927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45983.207904050927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45983.207904050927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45983.207904050927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45983.207904050927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45983.207904050927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45983.207904050927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45983.207904050927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45983.207904050927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45983.207904050927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45983.207904050927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45983.207904050927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45983.207904050927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45983.207904050927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45983.207904050927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45983.207904050927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45983.207904050927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45983.207904050927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45983.207904050927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45983.207904050927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45983.207904050927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45983.207904050927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45983.207904050927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45983.207904050927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45983.207904050927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45983.207904050927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45983.207904050927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45983.207904050927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45983.207904050927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45983.207904050927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45983.207904050927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45983.207904050927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45983.207904050927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45983.207904050927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45983.207904050927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45983.207904050927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45983.207904050927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45983.207904050927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45983.207904050927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45983.207904050927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45983.207904050927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45983.207904050927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45983.207904050927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45983.207904050927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45983.207904050927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45983.207904050927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45983.207904050927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45983.207904050927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45983.207904050927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45983.207904050927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45983.207904050927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45983.207904050927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45983.207904050927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45983.207904050927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45983.207904050927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45983.207904050927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45983.207904050927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45983.207904050927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45983.207904050927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45983.207904050927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45983.207904050927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45983.207904050927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45983.207904050927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45983.207904050927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45983.207904050927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45983.207904050927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45983.207904050927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45983.207904050927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45983.207904050927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45983.207904050927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45983.207904050927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45983.207904050927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45983.207904050927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45983.207904050927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45983.207904050927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45983.207904050927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45983.207904050927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45983.207904050927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45983.207904050927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45983.207904050927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45983.207904050927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45983.207904050927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45983.207904050927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45983.207904050927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45983.207904050927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45983.207904050927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45983.207904050927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45983.207904050927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45983.207904050927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45983.207904050927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45983.207904050927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45983.207904050927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45983.207904050927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45983.207904050927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45983.207904050927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45983.207904050927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45983.207904050927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45983.207904050927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45983.207904050927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45983.207904050927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45983.207904050927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45983.207904050927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45983.207904050927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45983.207904050927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45983.207904050927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45983.207904050927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45983.207904050927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45983.207904050927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45983.207904050927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45983.207904050927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45983.207904050927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45983.207904050927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45983.207904050927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45983.207904050927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45983.207904050927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45983.207904050927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45983.207904050927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45983.207904050927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45983.207904050927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45983.207904050927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45983.207904050927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45983.207904050927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45983.207904050927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45983.207904050927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45983.207904050927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45983.207904050927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45983.207904050927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45983.207904050927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45983.207904050927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45983.207904050927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45983.207904050927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45983.207904050927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45983.207904050927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45983.207904050927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45983.207904050927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45983.207904050927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45983.207904050927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45983.207904050927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45983.207904050927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45983.207904050927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45983.207904050927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45983.207904050927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45983.207904050927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45983.207904050927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45983.207904050927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45983.207904050927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45983.207904050927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45983.207904050927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45983.207904050927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45983.207904050927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45983.207904050927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45983.207904050927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45983.207904050927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45983.207904050927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45983.207904050927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45983.207904050927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45983.207904050927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45983.207904050927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45983.207904050927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45983.207904050927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45983.207904050927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45983.207904050927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45983.207904050927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45983.207904050927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45983.207904050927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45983.207904050927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45983.207904050927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45983.207904050927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45983.207904050927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45983.207904050927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45983.207904050927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45983.207904050927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45983.207904050927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45983.207904050927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45983.207904050927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45983.207904050927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45983.207904050927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45983.207904050927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45983.207904050927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45983.207904050927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45983.207904050927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45983.207904050927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45983.207904050927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45983.207904050927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45983.207904050927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45983.207904050927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45983.207904050927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45983.207904050927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45983.207904050927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45983.207904050927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45983.207904050927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45983.207904050927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45983.207904050927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45983.207904050927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45983.207904050927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45983.207904050927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45983.207904050927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45983.207904050927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45983.207904050927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45983.207904050927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45983.207904050927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45983.207904050927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45983.207904050927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45983.207904050927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45983.207904050927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45983.207904050927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45983.207904050927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45983.207904050927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45983.207904050927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45983.207904050927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45983.207904050927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45983.207904050927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45983.207904050927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45983.207904050927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45983.207904050927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45983.207904050927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45983.207904050927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45983.207904050927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45983.207904050927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45983.207904050927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45983.207904050927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45983.207904050927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45983.207904050927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45983.207904050927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45983.207904050927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45983.207904050927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45983.207904050927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45983.207904050927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45983.207904050927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45983.207904050927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45983.207904050927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45983.207904050927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45983.207904050927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45983.207904050927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45983.207904050927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45983.207904050927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45983.207904050927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45983.207904050927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45983.207904050927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45983.207904050927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45983.207904050927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45983.207904050927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45983.207904050927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45983.207904050927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45983.207904050927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45983.207904050927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45983.207904050927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45983.207904050927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45983.207904050927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45983.207904050927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45983.207904050927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45983.207904050927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45983.207904050927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45983.207904050927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45983.207904050927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45983.207904050927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45983.207904050927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45983.207904050927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45983.207904050927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45983.207904050927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45983.207904050927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45983.207904050927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45983.207904050927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45983.207904050927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45983.207904050927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45983.207904050927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45983.207904050927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45983.207904050927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45983.207904050927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45983.207904050927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45983.207904050927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45983.207904050927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45983.207904050927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45983.207904050927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45983.207904050927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45983.207904050927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45983.207904050927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45983.207904050927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45983.207904050927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45983.207904050927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45983.207904050927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45983.207904050927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45983.207904050927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45983.207904050927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45983.207904050927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45983.207904050927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45983.207904050927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45983.207904050927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45983.207904050927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45983.207904050927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45983.207904050927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45983.207904050927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45983.207904050927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45983.207904050927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45983.207904050927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45983.207904050927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45983.207904050927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45983.207904050927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45983.207904050927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45983.207904050927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45983.207904050927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45983.207904050927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45983.207904050927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45983.207904050927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45983.207904050927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45983.207904050927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45983.207904050927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45983.207904050927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45983.207904050927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45983.207904050927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45983.207904050927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45983.207904050927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45983.207904050927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45983.207904050927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45983.207904050927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45983.207904050927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45983.207904050927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45983.207904050927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45983.207904050927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45983.207904050927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45983.207904050927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45983.207904050927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45983.207904050927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45983.207904050927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45983.207904050927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45983.207904050927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45983.207904050927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45983.207904050927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45983.207904050927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45983.207904050927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45983.207904050927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45983.207904050927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45983.207904050927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45983.207904050927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45983.207904050927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45983.207904050927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45983.207904050927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45983.207904050927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45983.207904050927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45983.207904050927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45983.207904050927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45983.207904050927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45983.207904050927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45983.207904050927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45983.207904050927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45983.207904050927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45983.207904050927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45983.207904050927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45983.207904050927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45983.207904050927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45983.207904050927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45983.207904050927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45983.207904050927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45983.207904050927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45983.207904050927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45983.207904050927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45983.207904050927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45983.207904050927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45983.207904050927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45983.207904050927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45983.207904050927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45983.207904050927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45983.207904050927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45983.207904050927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45983.207904050927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45983.207904050927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45983.207904050927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45983.207904050927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45983.207904050927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45983.207904050927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45983.207904050927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45983.207904050927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45983.207904050927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45983.207904050927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45983.207904050927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45983.207904050927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45983.207904050927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45983.207904050927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45983.207904050927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45983.207904050927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45983.207904050927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45983.207904050927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45983.207904050927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45983.207904050927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45983.207904050927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45983.207904050927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45983.207904050927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45983.207904050927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45983.207904050927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45983.207904050927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45983.207904050927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45983.207904050927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45983.207904050927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45983.207904050927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45983.207904050927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45983.207904050927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45983.207904050927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45983.207904050927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45983.207904050927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45983.207904050927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45983.207904050927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45983.207904050927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45983.207904050927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45983.207904050927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45983.207904050927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45983.207904050927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45983.207904050927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45983.207904050927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45983.207904050927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45983.207904050927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45983.207904050927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45983.207904050927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45983.207904050927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45983.207904050927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45983.207904050927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45983.207904050927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45983.207904050927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45983.207904050927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45983.207904050927</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279.72718622684624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19" ca="1" si="0">IFERROR(NOW()-F3,"")</f>
        <v>0.22387604166578967</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8.7371412031643558E-2</v>
      </c>
      <c r="H4" s="95">
        <v>45983.076435185183</v>
      </c>
      <c r="I4" s="113" t="str">
        <f>IFERROR(VLOOKUP(D4,DB!A:F,6,0),"")</f>
        <v>Generator-SG</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45983.207903819442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45983.207903819442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45983.207903819442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45983.207903819442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45983.207903819442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45983.207903819442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45983.207903819442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45983.207903819442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45983.207903819442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45983.207903819442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45983.207903819442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45983.207903819442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45983.207903819442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45983.207903819442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45983.207903819442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45983.207903819442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45983.207903819442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45983.207903819442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45983.207903819442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45983.207903819442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45983.207903819442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45983.207903819442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45983.207903819442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45983.207903819442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45983.207903819442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45983.207903819442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45983.207903819442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45983.207903819442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45983.207903819442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45983.207903819442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45983.207903819442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45983.207903819442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45983.207903819442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45983.207903819442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45983.207903819442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45983.207903819442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45983.207903819442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45983.207903819442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45983.207903819442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45983.207903819442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45983.207903819442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45983.207903819442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45983.207903819442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45983.207903819442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45983.207903819442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45983.207903819442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45983.207903819442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45983.207903819442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45983.207903819442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45983.207903819442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45983.207903819442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45983.207903819442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45983.207903819442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45983.207903819442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45983.207903819442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45983.207903819442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45983.207903819442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45983.207903819442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45983.207903819442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45983.207903819442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45983.207903819442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45983.207903819442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45983.207903819442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45983.207903819442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45983.207903819442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45983.207903819442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45983.207903819442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45983.207903819442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45983.207903819442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45983.207903819442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45983.207903819442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45983.207903819442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45983.207903819442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45983.207903819442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45983.207903819442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45983.207903819442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45983.207903819442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45983.207903819442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45983.207903819442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45983.207903819442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45983.207903819442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45983.207903819442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45983.207903819442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45983.207903819442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45983.207903819442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45983.207903819442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45983.207903819442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45983.207903819442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45983.207903819442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45983.207903819442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45983.207903819442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45983.207903819442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45983.207903819442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45983.207903819442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45983.207903819442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45983.207903819442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45983.207903819442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45983.207903819442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45983.207903819442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45983.207903819442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45983.207903819442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45983.207903819442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45983.207903819442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45983.207903819442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45983.207903819442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45983.207903819442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45983.207903819442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45983.207903819442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45983.207903819442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45983.207903819442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45983.207903819442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45983.207903819442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45983.207903819442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45983.207903819442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45983.207903819442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45983.207903819442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45983.207903819442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45983.207903819442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45983.207903819442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45983.207903819442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45983.207903819442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45983.207903819442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45983.207903819442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45983.207903819442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45983.207903819442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45983.207903819442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45983.207903819442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45983.207903819442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45983.207903819442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45983.207903819442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45983.207903819442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45983.207903819442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45983.207903819442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45983.207903819442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45983.207903819442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45983.207903819442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45983.207903819442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45983.207903819442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45983.207903819442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45983.207903819442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45983.207903819442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45983.207903819442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45983.207903819442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45983.207903819442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45983.207903819442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45983.207903819442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45983.207903819442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45983.207903819442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45983.207903819442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45983.207903819442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45983.207903819442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45983.207903819442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45983.207903819442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45983.207903819442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45983.207903819442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45983.207903819442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45983.207903819442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45983.207903819442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45983.207903819442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45983.207903819442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45983.207903819442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45983.207903819442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45983.207903819442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45983.207903819442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45983.207903819442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45983.207903819442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45983.207903819442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45983.207903819442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45983.207903819442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45983.207903819442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45983.207903819442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45983.207903819442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45983.207903819442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45983.207903819442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45983.207903819442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45983.207903819442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45983.207903819442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45983.207903819442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45983.207903819442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45983.207903819442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45983.207903819442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45983.207903819442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45983.207903819442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45983.207903819442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45983.207903819442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45983.207903819442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45983.207903819442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45983.207903819442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45983.207903819442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45983.207903819442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45983.207903819442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45983.207903819442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45983.207903819442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45983.207903819442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45983.207903819442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45983.207903819442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45983.207903819442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45983.207903819442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45983.207903819442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45983.207903819442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45983.207903819442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45983.207903819442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45983.207903819442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45983.207903819442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45983.207903819442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45983.207903819442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45983.207903819442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45983.207903819442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45983.207903819442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45983.207903819442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45983.207903819442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45983.207903819442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45983.207903819442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45983.207903819442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45983.207903819442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45983.207903819442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45983.207903819442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45983.207903819442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45983.207903819442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45983.207903819442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45983.207903819442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45983.207903819442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45983.207903819442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45983.207903819442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45983.207903819442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45983.207903819442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45983.207903819442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45983.207903819442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45983.207903819442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45983.207903819442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45983.207903819442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45983.207903819442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45983.207903819442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45983.207903819442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45983.207903819442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45983.207903819442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45983.207903819442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45983.207903819442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45983.207903819442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45983.207903819442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45983.207903819442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45983.207903819442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45983.207903819442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45983.207903819442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45983.207903819442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45983.207903819442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45983.207903819442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45983.207903819442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45983.207903819442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45983.207903819442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45983.207903819442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45983.207903819442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45983.207903819442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45983.207903819442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45983.207903819442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45983.207903819442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45983.207903819442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45983.207903819442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45983.207903819442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45983.207903819442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45983.207903819442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45983.207903819442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45983.207903819442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45983.207903819442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45983.207903819442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45983.207903819442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45983.207903819442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45983.207903819442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45983.207903819442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45983.207903819442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45983.207903819442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45983.207903819442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45983.207903819442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45983.207903819442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45983.207903819442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45983.207903819442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45983.207903819442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45983.207903819442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45983.207903819442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45983.207903819442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45983.207903819442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45983.207903819442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45983.207903819442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45983.207903819442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45983.207903819442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45983.207903819442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45983.207903819442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45983.207903819442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45983.207903819442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45983.207903819442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45983.207903819442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45983.207903819442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45983.207903819442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45983.207903819442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45983.207903819442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45983.207903819442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45983.207903819442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45983.207903819442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45983.207903819442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45983.207903819442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45983.207903819442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45983.207903819442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45983.207903819442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45983.207903819442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45983.207903819442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45983.207903819442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45983.207903819442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45983.207903819442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45983.207903819442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45983.207903819442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45983.207903819442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45983.207903819442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45983.207903819442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45983.207903819442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45983.207903819442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45983.207903819442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45983.207903819442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45983.207903819442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45983.207903819442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45983.207903819442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45983.207903819442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45983.207903819442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45983.207903819442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45983.207903819442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45983.207903819442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45983.207903819442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45983.207903819442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45983.207903819442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45983.207903819442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45983.207903819442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45983.207903819442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45983.207903819442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45983.207903819442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45983.207903819442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45983.207903819442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45983.207903819442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45983.207903819442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45983.207903819442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45983.207903819442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45983.207903819442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45983.207903819442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45983.207903819442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45983.207903819442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45983.207903819442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45983.207903819442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45983.207903819442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45983.207903819442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45983.207903819442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45983.207903819442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45983.207903819442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45983.207903819442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45983.207903819442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45983.207903819442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45983.207903819442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45983.207903819442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45983.207903819442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45983.207903819442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45983.207903819442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45983.207903819442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45983.207903819442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45983.207903819442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45983.207903819442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45983.207903819442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45983.207903819442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45983.207903819442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45983.207903819442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45983.207903819442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45983.207903819442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45983.207903819442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45983.207903819442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45983.207903819442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45983.207903819442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45983.207903819442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45983.207903819442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45983.207903819442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45983.207903819442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45983.207903819442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45983.207903819442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45983.207903819442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45983.207903819442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45983.207903819442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45983.207903819442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45983.207903819442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45983.207903819442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45983.207903819442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45983.207903819442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45983.207903819442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45983.207903819442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45983.207903819442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45983.207903819442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45983.207903819442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45983.207903819442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45983.207903819442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45983.207903819442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45983.207903819442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45983.207903819442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45983.207903819442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45983.207903819442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45983.207903819442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45983.207903819442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45983.207903819442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45983.207903819442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45983.207903819442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45983.207903819442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45983.207903819442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45983.207903819442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45983.207903819442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45983.207903819442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45983.207903819442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45983.207903819442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45983.207903819442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45983.207903819442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45983.207903819442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45983.207903819442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45983.207903819442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45983.207903819442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45983.207903819442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45983.207903819442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45983.207903819442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45983.207903819442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45983.207903819442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45983.207903819442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45983.207903819442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45983.207903819442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45983.207903819442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45983.207903819442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45983.207903819442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45983.207903819442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45983.207903819442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45983.207903819442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45983.207903819442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45983.207903819442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45983.207903819442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45983.207903819442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45983.207903819442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45983.207903819442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45983.207903819442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45983.207903819442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45983.207903819442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45983.207903819442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45983.207903819442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45983.207903819442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45983.207903819442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45983.207903819442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45983.207903819442</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91.375843865738716</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57.019026736110391</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34.546792939814623</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5.6931005787046161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1.8346052083288669</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0.4393505787011236</v>
      </c>
      <c r="H7" s="128">
        <v>45982.753275462965</v>
      </c>
      <c r="I7" s="109" t="str">
        <f>IFERROR(VLOOKUP(D7,DB!A:F,6,0),"")</f>
        <v>SCECO</v>
      </c>
      <c r="J7" s="109" t="str">
        <f>IFERROR(VLOOKUP(D7,DB!A:G,7,0),"")</f>
        <v>Good</v>
      </c>
      <c r="K7" s="109" t="s">
        <v>39123</v>
      </c>
      <c r="L7" s="109" t="str">
        <f>IFERROR(VLOOKUP(D7,DB!A:I,9,0),"")</f>
        <v>Latis</v>
      </c>
    </row>
    <row r="8" spans="1:13">
      <c r="A8" s="109" t="s">
        <v>39124</v>
      </c>
      <c r="B8" s="109" t="str">
        <f>IFERROR(VLOOKUP(D8,DB!A:K,11,0),"")</f>
        <v>R5</v>
      </c>
      <c r="C8" s="109">
        <v>1</v>
      </c>
      <c r="D8" s="109" t="s">
        <v>15237</v>
      </c>
      <c r="E8" s="109" t="s">
        <v>39021</v>
      </c>
      <c r="F8" s="128">
        <v>45982.864016203705</v>
      </c>
      <c r="G8" s="111">
        <f ca="1">IFERROR(NOW()-F8,"")</f>
        <v>0.34388761573791271</v>
      </c>
      <c r="H8" s="128">
        <v>45982.843182870369</v>
      </c>
      <c r="I8" s="109" t="str">
        <f>IFERROR(VLOOKUP(D8,DB!A:F,6,0),"")</f>
        <v>SCECO</v>
      </c>
      <c r="J8" s="109" t="str">
        <f>IFERROR(VLOOKUP(D8,DB!A:G,7,0),"")</f>
        <v>Dead</v>
      </c>
      <c r="K8" s="109" t="s">
        <v>39125</v>
      </c>
      <c r="L8" s="109" t="str">
        <f>IFERROR(VLOOKUP(D8,DB!A:I,9,0),"")</f>
        <v>Latis</v>
      </c>
    </row>
    <row r="9" spans="1:13">
      <c r="A9" s="109"/>
      <c r="B9" s="109" t="str">
        <f>IFERROR(VLOOKUP(D9,DB!A:K,11,0),"")</f>
        <v/>
      </c>
      <c r="C9" s="109"/>
      <c r="D9" s="109"/>
      <c r="E9" s="109"/>
      <c r="F9" s="109"/>
      <c r="G9" s="111">
        <f ca="1">IFERROR(NOW()-F9,"")</f>
        <v>45983.207903819442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45983.207903819442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45983.207903819442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45983.207903819442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45983.207903819442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45983.207903819442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45983.207903819442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45983.207903819442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45983.207903819442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45983.207903819442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45983.207903819442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45983.207903819442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45983.207903819442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45983.207903819442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45983.207903819442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45983.207903819442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45983.207903819442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45983.207903819442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45983.207903819442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45983.207903819442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45983.207903819442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45983.207903819442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45983.207903819442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45983.207903819442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45983.207903819442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45983.207903819442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45983.207903819442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45983.207903819442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45983.207903819442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45983.207903819442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45983.207903819442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45983.207903819442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45983.207903819442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45983.207903819442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45983.207903819442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45983.207903819442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45983.207903819442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45983.207903819442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45983.207903819442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45983.207903819442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45983.207903819442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45983.207903819442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45983.207903819442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45983.207903819442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45983.207903819442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45983.207903819442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45983.207903819442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45983.207903819442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45983.207903819442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45983.207903819442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45983.207903819442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45983.207903819442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45983.207903819442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45983.207903819442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45983.207903819442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45983.207903819442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45983.207903819442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45983.207903819442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45983.207903819442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45983.207903819442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45983.207903819442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45983.207903819442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45983.207903819442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45983.207903819442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45983.207903819442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45983.207903819442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45983.207903819442</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45983.207903819442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45983.207903819442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45983.207903819442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45983.207903819442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45983.207903819442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45983.207903819442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45983.207903819442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45983.207903819442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45983.207903819442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45983.207903819442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45983.207903819442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45983.207903819442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45983.207903819442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45983.207903819442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45983.207903819442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45983.207903819442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45983.207903819442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45983.207903819442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45983.207903819442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45983.207903819442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45983.207903819442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45983.207903819442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45983.207903819442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45983.207903819442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45983.207903819442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45983.207903819442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45983.207903819442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45983.207903819442</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45983.207904050927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45983.207904050927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45983.207904050927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45983.207904050927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45983.207904050927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45983.207904050927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45983.207904050927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45983.207904050927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45983.207904050927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45983.207904050927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45983.207904050927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45983.207904050927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45983.207904050927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45983.207904050927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45983.207904050927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45983.207904050927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45983.207904050927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45983.207904050927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45983.207904050927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45983.207904050927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45983.207904050927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45983.207904050927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45983.207904050927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45983.207904050927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45983.207904050927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45983.207904050927</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2025-11-22T02:00:18Z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