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59" documentId="120_S{2AC9BD13-BADA-5192-A53E-5A8FF88502F6}" xr6:coauthVersionLast="47" xr6:coauthVersionMax="47" xr10:uidLastSave="{6ECA6373-9E69-4E67-990F-D700A54E471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I3" i="4"/>
  <c r="J3"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I4" i="4"/>
  <c r="J4" i="4"/>
  <c r="G5" i="4"/>
  <c r="I5" i="4"/>
  <c r="J5" i="4"/>
  <c r="G6" i="4"/>
  <c r="I6" i="4"/>
  <c r="J6" i="4"/>
  <c r="G7" i="4"/>
  <c r="I7" i="4"/>
  <c r="J7" i="4"/>
  <c r="G8" i="4"/>
  <c r="I8" i="4"/>
  <c r="J8" i="4"/>
  <c r="G9" i="4"/>
  <c r="I9" i="4"/>
  <c r="J9" i="4"/>
  <c r="B10" i="4"/>
  <c r="G10" i="4"/>
  <c r="I10" i="4"/>
  <c r="J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<sst xmlns="http://schemas.openxmlformats.org/spreadsheetml/2006/main" count="181584" uniqueCount="39206">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</sst>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5" totalsRowShown="0" headerRowDxfId="46" dataDxfId="45" headerRowBorderDxfId="43" tableBorderDxfId="44" totalsRowBorderDxfId="42">
  <autoFilter ref="A1:L2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329.75740439815127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45992.705830324077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45992.705830324077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45992.705830324077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45992.705830324077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45992.705830324077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45992.705830324077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45992.705830324077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45992.705830324077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45992.705830324077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45992.705830324077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45992.705830324077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45992.705830324077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45992.705830324077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45992.705830324077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45992.705830324077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45992.705830324077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45992.705830324077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45992.705830324077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45992.705830324077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45992.705830324077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45992.705830324077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45992.705830324077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45992.705830324077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45992.705830324077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45992.705830324077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45992.705830324077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45992.705830324077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45992.705830324077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45992.705830324077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45992.705830324077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45992.705830324077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45992.705830324077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45992.705830324077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45992.705830324077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45992.705830324077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45992.705830324077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45992.705830324077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45992.705830324077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45992.705830324077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45992.705830324077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45992.705830324077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45992.705830324077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45992.705830324077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45992.705830324077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45992.705830324077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45992.705830324077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45992.705830324077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45992.705830324077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45992.705830324077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45992.705830324077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45992.705830324077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45992.705830324077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45992.705830324077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45992.705830324077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45992.705830324077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45992.705830324077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45992.705830324077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45992.705830324077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45992.705830324077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45992.705830324077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45992.705830324077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45992.705830324077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45992.705830324077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45992.705830324077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45992.705830324077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45992.705830324077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45992.705830324077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45992.705830324077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45992.705830324077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45992.705830324077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45992.705830324077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45992.705830324077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45992.705830324077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45992.705830324077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45992.705830324077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45992.705830324077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45992.705830324077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45992.705830324077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45992.705830324077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45992.705830324077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45992.705830324077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45992.705830324077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45992.705830324077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45992.705830324077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45992.705830324077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45992.705830324077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45992.705830324077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45992.705830324077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45992.705830324077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45992.705830324077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45992.705830324077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45992.705830324077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45992.705830324077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45992.705830324077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45992.705830324077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45992.705830324077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45992.705830324077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45992.705830324077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45992.705830324077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45992.705830324077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45992.705830324077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45992.705830324077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45992.705830324077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45992.705830324077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45992.705830324077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45992.705830324077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45992.705830324077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45992.705830324077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45992.705830324077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45992.705830324077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45992.705830324077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45992.705830324077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45992.705830324077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45992.705830324077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45992.705830324077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45992.705830324077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45992.705830324077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45992.705830324077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45992.705830324077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45992.705830324077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45992.705830324077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45992.705830324077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45992.705830324077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45992.705830324077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45992.705830324077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45992.705830324077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45992.705830324077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45992.705830324077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45992.705830324077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45992.705830324077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45992.705830324077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45992.705830324077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45992.705830324077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45992.705830324077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45992.705830324077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45992.705830324077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45992.705830324077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45992.705830324077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45992.705830324077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45992.705830324077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45992.705830324077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45992.705830324077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45992.705830324077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45992.705830324077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45992.705830324077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45992.705830324077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45992.705830324077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45992.705830324077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45992.705830324077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45992.705830324077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45992.705830324077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45992.705830324077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45992.705830324077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45992.705830324077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45992.705830324077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45992.705830324077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45992.705830324077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45992.705830324077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45992.705830324077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45992.705830324077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45992.705830324077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45992.705830324077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45992.705830324077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45992.705830324077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45992.705830324077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45992.705830324077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45992.705830324077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45992.705830324077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45992.705830324077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45992.705830324077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45992.705830324077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45992.705830324077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45992.705830324077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45992.705830324077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45992.705830324077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45992.705830324077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45992.705830324077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45992.705830324077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45992.705830324077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45992.705830324077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45992.705830324077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45992.705830324077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45992.705830324077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45992.705830324077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45992.705830324077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45992.705830324077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45992.705830324077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45992.705830324077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45992.705830324077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45992.705830324077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45992.705830324077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45992.705830324077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45992.705830324077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45992.705830324077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45992.705830324077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45992.705830324077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45992.705830324077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45992.705830324077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45992.705830324077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45992.705830324077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45992.705830324077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45992.705830324077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45992.705830324077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45992.705830324077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45992.705830324077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45992.705830324077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45992.705830324077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45992.705830324077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45992.705830324077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45992.705830324077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45992.705830324077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45992.705830324077</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239200C2-40E8-4621-B268-744DA7E2386F}"/>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167.70599236111593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8.3184113425959367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45992.705830324077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45992.705830324077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45992.705830324077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45992.705830324077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45992.705830324077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45992.705830324077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45992.705830324077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45992.705830324077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45992.705830324077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45992.705830324077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45992.705830324077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45992.705830324077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45992.705830324077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45992.705830324077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45992.705830324077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45992.705830324077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45992.705830324077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45992.705830324077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45992.705830324077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45992.705830324077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45992.705830324077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45992.705830324077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45992.705830324077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45992.705830324077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45992.705830324077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45992.705830324077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45992.705830324077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45992.705830324077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45992.705830324077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45992.705830324077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45992.705830324077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45992.705830324077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45992.705830324077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45992.705830324077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45992.705830324077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45992.705830324077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45992.705830324077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45992.705830324077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45992.705830324077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45992.705830324077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45992.705830324077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45992.705830324077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45992.705830324077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45992.705830324077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45992.705830324077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45992.705830324077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45992.705830324077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45992.705830324077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45992.705830324077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45992.705830324077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45992.705830324077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45992.705830324077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45992.705830324077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45992.705830324077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45992.705830324077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45992.705830324077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45992.705830324077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45992.705830324077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45992.705830324077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45992.705830324077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45992.705830324077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45992.705830324077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45992.705830324077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45992.705830324077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45992.705830324077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45992.705830324077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45992.705830324077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45992.705830324077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45992.705830324077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45992.705830324077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45992.705830324077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45992.705830324077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45992.705830324077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45992.705830324077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45992.705830324077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45992.705830324077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45992.705830324077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45992.705830324077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45992.705830324077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45992.705830324077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45992.705830324077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45992.705830324077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45992.705830324077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45992.705830324077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45992.705830324077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45992.705830324077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45992.705830324077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45992.705830324077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45992.705830324077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45992.705830324077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45992.705830324077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45992.705830324077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45992.705830324077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45992.705830324077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45992.705830324077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45992.705830324077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45992.705830324077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45992.705830324077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45992.705830324077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45992.705830324077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45992.705830324077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45992.705830324077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45992.705830324077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45992.705830324077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45992.705830324077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45992.705830324077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45992.705830324077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45992.705830324077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45992.705830324077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45992.705830324077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45992.705830324077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45992.705830324077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45992.705830324077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45992.705830324077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45992.705830324077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45992.705830324077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45992.705830324077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45992.705830324077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45992.705830324077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45992.705830324077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45992.705830324077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45992.705830324077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45992.705830324077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45992.705830324077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45992.705830324077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45992.705830324077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45992.705830324077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45992.705830324077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45992.705830324077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45992.705830324077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45992.705830324077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45992.705830324077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45992.705830324077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45992.705830324077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45992.705830324077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45992.705830324077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45992.705830324077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45992.705830324077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45992.705830324077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45992.705830324077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45992.705830324077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45992.705830324077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45992.705830324077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45992.705830324077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45992.705830324077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45992.705830324077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45992.705830324077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45992.705830324077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45992.705830324077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45992.705830324077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45992.705830324077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45992.705830324077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45992.705830324077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45992.705830324077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45992.705830324077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45992.705830324077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45992.705830324077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45992.705830324077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45992.705830324077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45992.705830324077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45992.705830324077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45992.705830324077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45992.705830324077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45992.705830324077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45992.705830324077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45992.705830324077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45992.705830324077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45992.705830324077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45992.705830324077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45992.705830324077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45992.705830324077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45992.705830324077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45992.705830324077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45992.705830324077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45992.705830324077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45992.705830324077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45992.705830324077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45992.705830324077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45992.705830324077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45992.705830324077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45992.705830324077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45992.705830324077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45992.705830324077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45992.705830324077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45992.705830324077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45992.705830324077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45992.705830324077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45992.705830324077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45992.705830324077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45992.705830324077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45992.705830324077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45992.705830324077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45992.705830324077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45992.705830324077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45992.705830324077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45992.705830324077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45992.705830324077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45992.705830324077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45992.705830324077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45992.705830324077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45992.705830324077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45992.705830324077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45992.705830324077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45992.705830324077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45992.705830324077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45992.705830324077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45992.705830324077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45992.705830324077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45992.705830324077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45992.705830324077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45992.705830324077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45992.705830324077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45992.705830324077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45992.705830324077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45992.705830324077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45992.705830324077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45992.705830324077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45992.705830324077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45992.705830324077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45992.705830324077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45992.705830324077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45992.705830324077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45992.705830324077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45992.705830324077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45992.705830324077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45992.705830324077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45992.705830324077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45992.705830324077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45992.705830324077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45992.705830324077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45992.705830324077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45992.705830324077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45992.705830324077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45992.705830324077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45992.705830324077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45992.705830324077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45992.705830324077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45992.705830324077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45992.705830324077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45992.705830324077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45992.705830324077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45992.705830324077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45992.705830324077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45992.705830324077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45992.705830324077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45992.705830324077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45992.705830324077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45992.705830324077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45992.705830324077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45992.705830324077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45992.705830324077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45992.705830324077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45992.705830324077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45992.705830324077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45992.705830324077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45992.705830324077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45992.705830324077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45992.705830324077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45992.705830324077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45992.705830324077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45992.705830324077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45992.705830324077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45992.705830324077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45992.705830324077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45992.705830324077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45992.705830324077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45992.705830324077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45992.705830324077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45992.705830324077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45992.705830324077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45992.705830324077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45992.705830324077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45992.705830324077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45992.705830324077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45992.705830324077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45992.705830324077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45992.705830324077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45992.705830324077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45992.705830324077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45992.705830324077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45992.705830324077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45992.705830324077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45992.705830324077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45992.705830324077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45992.705830324077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45992.705830324077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45992.705830324077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45992.705830324077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45992.705830324077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45992.705830324077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45992.705830324077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45992.705830324077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45992.705830324077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45992.705830324077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45992.705830324077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45992.705830324077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45992.705830324077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45992.705830324077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45992.705830324077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45992.705830324077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45992.705830324077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45992.705830324077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45992.705830324077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45992.705830324077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45992.705830324077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45992.705830324077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45992.705830324077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45992.705830324077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45992.705830324077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45992.705830324077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45992.705830324077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45992.705830324077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45992.705830324077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45992.705830324077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45992.705830324077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45992.705830324077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45992.705830324077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45992.705830324077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45992.705830324077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45992.705830324077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45992.705830324077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45992.705830324077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45992.705830324077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45992.705830324077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45992.705830324077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45992.705830324077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45992.705830324077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45992.705830324077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45992.705830324077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45992.705830324077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45992.705830324077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45992.705830324077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45992.705830324077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45992.705830324077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45992.705830324077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45992.705830324077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45992.705830324077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45992.705830324077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45992.705830324077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45992.705830324077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45992.705830324077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45992.705830324077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45992.705830324077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45992.705830324077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45992.705830324077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45992.705830324077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45992.705830324077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45992.705830324077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45992.705830324077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45992.705830324077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45992.705830324077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45992.705830324077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45992.705830324077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45992.705830324077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45992.705830324077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45992.705830324077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45992.705830324077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45992.705830324077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45992.705830324077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45992.705830324077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45992.705830324077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45992.705830324077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45992.705830324077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45992.705830324077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45992.705830324077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45992.705830324077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45992.705830324077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45992.705830324077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45992.705830324077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45992.705830324077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45992.705830324077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45992.705830324077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45992.705830324077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45992.705830324077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45992.705830324077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45992.705830324077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45992.705830324077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45992.705830324077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45992.705830324077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45992.705830324077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45992.705830324077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45992.705830324077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45992.705830324077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45992.705830324077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45992.705830324077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45992.705830324077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45992.705830324077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45992.705830324077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45992.705830324077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45992.705830324077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45992.705830324077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45992.705830324077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45992.705830324077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45992.705830324077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45992.705830324077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45992.705830324077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45992.705830324077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45992.705830324077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45992.705830324077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45992.705830324077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45992.705830324077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45992.705830324077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45992.705830324077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45992.705830324077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45992.705830324077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45992.705830324077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45992.705830324077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45992.705830324077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45992.705830324077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45992.705830324077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45992.705830324077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45992.705830324077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45992.705830324077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45992.705830324077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45992.705830324077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45992.705830324077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45992.705830324077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45992.705830324077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45992.705830324077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45992.705830324077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45992.705830324077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45992.705830324077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45992.705830324077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45992.705830324077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45992.705830324077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45992.705830324077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45992.705830324077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45992.705830324077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45992.705830324077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45992.705830324077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45992.705830324077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45992.705830324077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45992.705830324077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45992.705830324077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45992.705830324077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45992.705830324077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45992.705830324077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45992.705830324077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45992.705830324077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45992.705830324077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45992.705830324077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45992.705830324077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45992.705830324077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45992.705830324077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45992.705830324077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45992.705830324077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45992.705830324077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45992.705830324077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45992.705830324077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45992.705830324077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45992.705830324077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45992.705830324077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45992.705830324077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45992.705830324077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45992.705830324077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45992.705830324077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45992.705830324077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45992.705830324077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45992.705830324077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45992.705830324077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45992.705830324077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45992.705830324077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45992.705830324077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45992.705830324077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45992.705830324077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45992.705830324077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45992.705830324077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45992.705830324077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45992.705830324077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45992.705830324077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45992.705830324077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45992.705830324077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45992.705830324077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45992.705830324077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45992.705830324077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45992.705830324077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45992.705830324077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45992.705830324077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45992.705830324077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45992.705830324077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45992.705830324077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45992.705830324077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45992.705830324077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45992.705830324077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45992.705830324077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45992.705830324077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45992.705830324077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45992.705830324077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45992.705830324077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45992.705830324077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45992.705830324077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45992.705830324077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45992.705830324077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45992.705830324077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45992.705830324077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45992.705830324077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45992.705830324077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45992.705830324077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45992.705830324077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45992.705830324077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45992.705830324077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45992.705830324077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45992.705830324077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45992.705830324077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45992.705830324077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45992.705830324077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45992.705830324077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45992.705830324077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45992.705830324077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45992.705830324077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45992.705830324077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45992.705830324077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45992.705830324077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45992.705830324077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45992.705830324077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45992.705830324077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45992.705830324077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45992.705830324077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45992.705830324077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45992.705830324077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45992.705830324077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45992.705830324077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45992.705830324077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45992.705830324077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45992.705830324077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45992.705830324077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45992.705830324077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45992.705830324077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45992.705830324077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45992.705830324077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45992.705830324077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45992.705830324077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45992.705830324077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45992.705830324077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45992.705830324077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45992.705830324077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45992.705830324077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45992.705830324077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45992.705830324077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45992.705830324077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45992.705830324077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45992.705830324077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45992.705830324077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45992.705830324077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45992.705830324077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45992.705830324077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45992.705830324077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45992.705830324077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45992.705830324077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45992.705830324077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45992.705830324077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45992.705830324077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45992.705830324077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45992.705830324077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45992.705830324077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45992.705830324077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45992.705830324077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45992.705830324077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45992.705830324077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45992.705830324077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45992.705830324077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45992.705830324077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45992.705830324077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45992.705830324077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45992.705830324077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45992.705830324077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45992.705830324077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45992.705830324077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45992.705830324077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45992.705830324077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45992.705830324077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45992.705830324077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45992.705830324077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45992.705830324077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45992.705830324077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45992.705830324077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45992.705830324077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45992.705830324077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45992.705830324077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45992.705830324077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45992.705830324077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45992.705830324077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45992.705830324077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45992.705830324077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45992.705830324077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45992.705830324077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45992.705830324077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45992.705830324077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45992.705830324077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45992.705830324077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45992.705830324077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45992.705830324077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45992.705830324077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45992.705830324077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45992.705830324077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45992.705830324077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45992.705830324077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45992.705830324077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45992.705830324077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45992.705830324077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45992.705830324077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45992.705830324077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45992.705830324077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45992.705830324077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45992.705830324077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45992.705830324077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45992.705830324077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45992.705830324077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45992.705830324077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45992.705830324077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45992.705830324077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45992.705830324077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45992.705830324077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45992.705830324077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45992.705830324077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45992.705830324077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45992.705830324077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45992.705830324077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45992.705830324077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45992.705830324077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45992.705830324077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45992.705830324077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45992.705830324077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45992.705830324077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45992.705830324077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45992.705830324077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45992.705830324077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45992.705830324077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45992.705830324077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45992.705830324077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45992.705830324077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45992.705830324077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45992.705830324077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45992.705830324077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45992.705830324077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45992.705830324077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45992.705830324077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45992.705830324077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45992.705830324077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45992.705830324077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45992.705830324077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45992.705830324077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45992.705830324077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45992.705830324077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45992.705830324077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45992.705830324077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45992.705830324077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45992.705830324077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45992.705830324077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45992.705830324077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45992.705830324077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45992.705830324077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45992.705830324077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45992.705830324077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45992.705830324077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45992.705830324077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45992.705830324077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45992.705830324077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45992.705830324077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45992.705830324077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45992.705830324077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45992.705830324077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45992.705830324077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45992.705830324077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45992.705830324077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45992.705830324077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45992.705830324077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45992.705830324077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45992.705830324077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45992.705830324077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45992.705830324077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45992.705830324077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45992.705830324077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45992.705830324077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45992.705830324077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45992.705830324077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45992.705830324077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45992.705830324077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45992.705830324077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45992.705830324077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45992.705830324077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45992.705830324077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45992.705830324077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45992.705830324077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45992.705830324077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45992.705830324077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45992.705830324077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45992.705830324077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45992.705830324077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45992.705830324077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45992.705830324077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45992.705830324077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45992.705830324077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45992.705830324077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45992.705830324077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45992.705830324077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45992.705830324077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45992.705830324077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45992.705830324077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45992.705830324077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45992.705830324077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45992.705830324077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45992.705830324077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45992.705830324077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45992.705830324077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45992.705830324077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45992.705830324077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45992.705830324077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45992.705830324077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45992.705830324077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45992.705830324077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45992.705830324077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45992.705830324077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45992.705830324077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45992.705830324077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45992.705830324077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45992.705830324077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45992.705830324077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45992.705830324077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45992.705830324077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45992.705830324077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45992.705830324077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45992.705830324077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45992.705830324077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45992.705830324077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45992.705830324077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45992.705830324077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45992.705830324077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45992.705830324077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45992.705830324077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45992.705830324077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45992.705830324077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45992.705830324077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45992.705830324077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45992.705830324077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45992.705830324077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45992.705830324077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45992.705830324077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45992.705830324077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45992.705830324077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45992.705830324077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45992.705830324077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45992.705830324077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45992.705830324077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45992.705830324077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45992.705830324077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45992.705830324077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45992.705830324077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45992.705830324077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45992.705830324077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45992.705830324077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45992.705830324077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45992.705830324077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45992.705830324077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45992.705830324077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45992.705830324077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45992.705830324077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45992.705830324077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45992.705830324077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45992.705830324077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45992.705830324077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45992.705830324077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45992.705830324077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45992.705830324077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45992.705830324077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45992.705830324077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45992.705830324077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45992.705830324077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45992.705830324077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45992.705830324077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45992.705830324077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45992.705830324077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45992.705830324077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45992.705830324077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45992.705830324077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45992.705830324077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45992.705830324077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45992.705830324077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45992.705830324077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45992.705830324077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45992.705830324077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45992.705830324077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45992.705830324077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45992.705830324077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45992.705830324077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45992.705830324077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45992.705830324077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45992.705830324077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45992.705830324077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45992.705830324077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45992.705830324077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45992.705830324077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45992.705830324077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45992.705830324077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45992.705830324077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45992.705830324077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45992.705830324077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45992.705830324077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45992.705830324077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45992.705830324077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45992.705830324077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45992.705830324077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45992.705830324077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45992.705830324077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45992.705830324077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45992.705830324077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45992.705830324077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45992.705830324077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45992.705830324077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45992.705830324077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45992.705830324077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45992.705830324077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45992.705830324077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45992.705830324077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45992.705830324077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45992.705830324077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45992.705830324077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45992.705830324077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45992.705830324077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45992.705830324077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45992.705830324077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45992.705830324077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45992.705830324077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45992.705830324077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45992.705830324077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45992.705830324077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45992.705830324077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45992.705830324077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45992.705830324077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45992.705830324077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45992.705830324077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45992.705830324077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45992.705830324077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45992.705830324077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45992.705830324077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45992.705830324077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45992.705830324077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45992.705830324077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45992.705830324077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45992.705830324077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45992.705830324077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45992.705830324077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45992.705830324077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45992.705830324077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45992.705830324077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45992.705830324077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45992.705830324077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45992.705830324077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45992.705830324077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45992.705830324077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45992.705830324077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45992.705830324077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45992.705830324077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45992.705830324077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45992.705830324077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45992.705830324077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45992.705830324077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45992.705830324077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45992.705830324077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45992.705830324077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45992.705830324077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45992.705830324077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45992.705830324077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45992.705830324077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45992.705830324077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45992.705830324077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45992.705830324077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45992.705830324077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45992.705830324077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45992.705830324077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45992.705830324077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45992.705830324077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45992.705830324077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45992.705830324077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45992.705830324077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45992.705830324077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45992.705830324077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45992.705830324077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45992.705830324077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45992.705830324077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45992.705830324077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45992.705830324077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45992.705830324077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45992.705830324077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45992.705830324077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45992.705830324077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45992.705830324077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45992.705830324077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45992.705830324077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45992.705830324077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45992.705830324077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45992.705830324077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45992.705830324077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45992.705830324077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45992.705830324077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45992.705830324077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45992.705830324077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45992.705830324077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45992.705830324077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45992.705830324077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45992.705830324077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45992.705830324077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45992.705830324077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45992.705830324077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45992.705830324077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45992.705830324077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45992.705830324077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45992.705830324077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45992.705830324077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45992.705830324077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45992.705830324077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45992.705830324077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45992.705830324077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45992.705830324077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45992.705830324077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45992.705830324077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45992.705830324077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45992.705830324077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45992.705830324077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45992.705830324077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45992.705830324077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45992.705830324077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45992.705830324077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45992.705830324077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45992.705830324077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45992.705830324077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45992.705830324077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45992.705830324077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45992.705830324077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45992.705830324077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45992.705830324077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45992.705830324077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45992.705830324077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45992.705830324077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45992.705830324077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45992.705830324077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45992.705830324077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45992.705830324077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45992.705830324077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45992.705830324077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45992.705830324077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45992.705830324077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45992.705830324077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45992.705830324077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45992.705830324077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45992.705830324077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45992.705830324077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45992.705830324077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45992.705830324077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45992.705830324077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45992.705830324077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45992.705830324077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45992.705830324077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45992.705830324077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45992.705830324077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45992.705830324077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45992.705830324077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45992.705830324077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45992.705830324077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45992.705830324077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45992.705830324077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45992.705830324077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45992.705830324077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45992.705830324077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45992.705830324077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45992.705830324077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45992.705830324077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45992.705830324077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45992.705830324077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45992.705830324077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45992.705830324077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45992.705830324077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45992.705830324077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45992.705830324077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45992.705830324077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45992.705830324077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45992.705830324077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45992.705830324077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45992.705830324077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45992.705830324077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45992.705830324077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45992.705830324077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45992.705830324077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45992.705830324077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45992.705830324077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45992.705830324077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45992.705830324077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45992.705830324077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45992.705830324077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45992.705830324077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45992.705830324077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45992.705830324077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45992.705830324077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289.2251127314812</v>
      </c>
      <c r="H2" s="92">
        <v>45703.474768518521</v>
      </c>
      <c r="I2" s="92" t="str">
        <f>IFERROR(VLOOKUP(D2,DB!A:F,6,0),"")</f>
        <v>SCECO</v>
      </c>
      <c r="J2" s="92" t="str">
        <f>IFERROR(VLOOKUP(D2,DB!A:G,7,0),"")</f>
        <v>Dead</v>
      </c>
      <c r="K2" s="94" t="s">
        <v>39193</v>
      </c>
      <c r="L2" s="88" t="str">
        <f>IFERROR(VLOOKUP(D2,DB!A:I,9,0),"")</f>
        <v>Latis</v>
      </c>
    </row>
    <row r="3" spans="1:16" ht="32.25" customHeight="1">
      <c r="A3" s="110" t="s">
        <v>39194</v>
      </c>
      <c r="B3" s="110" t="s">
        <v>5395</v>
      </c>
      <c r="C3" s="90">
        <v>1</v>
      </c>
      <c r="D3" s="88" t="s">
        <v>28802</v>
      </c>
      <c r="E3" s="91" t="s">
        <v>39106</v>
      </c>
      <c r="F3" s="92">
        <v>45992.597719907404</v>
      </c>
      <c r="G3" s="93">
        <f t="shared" ref="G3:G7" ca="1" si="0">IFERROR(NOW()-F3,"")</f>
        <v>0.10811041667329846</v>
      </c>
      <c r="H3" s="92">
        <v>45992.591689814813</v>
      </c>
      <c r="I3" s="110" t="str">
        <f>IFERROR(VLOOKUP(D3,DB!A:F,6,0),"")</f>
        <v>SCECO</v>
      </c>
      <c r="J3" s="110" t="str">
        <f>IFERROR(VLOOKUP(D3,DB!A:G,7,0),"")</f>
        <v>Good</v>
      </c>
      <c r="K3" s="94" t="s">
        <v>39195</v>
      </c>
      <c r="L3" s="88" t="str">
        <f>IFERROR(VLOOKUP(D3,DB!A:I,9,0),"")</f>
        <v>Latis</v>
      </c>
    </row>
    <row r="4" spans="1:16" ht="15" customHeight="1">
      <c r="A4" s="110"/>
      <c r="B4" s="110"/>
      <c r="C4" s="90"/>
      <c r="D4" s="88"/>
      <c r="E4" s="91"/>
      <c r="F4" s="92"/>
      <c r="G4" s="93">
        <f t="shared" ca="1" si="0"/>
        <v>45992.705830324077</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45992.705830324077</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45992.705830324077</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45992.705830324077</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8:G71" ca="1" si="1">IFERROR(NOW()-F8,"")</f>
        <v>45992.705830324077</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1"/>
        <v>45992.705830324077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45992.705830324077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45992.705830324077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45992.705830324077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45992.705830324077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45992.705830324077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45992.705830324077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4"/>
      <c r="E16" s="91"/>
      <c r="F16" s="92"/>
      <c r="G16" s="93">
        <f t="shared" ca="1" si="1"/>
        <v>45992.705830324077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45992.705830324077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45992.705830324077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45992.705830324077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45992.705830324077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45992.705830324077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45992.705830324077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45992.705830324077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45992.705830324077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45992.705830324077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45992.705830324077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45992.705830324077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45992.705830324077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45992.705830324077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45992.705830324077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45992.705830324077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45992.705830324077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45992.705830324077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45992.705830324077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45992.705830324077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45992.705830324077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45992.705830324077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45992.705830324077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45992.705830324077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45992.705830324077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45992.705830324077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45992.705830324077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45992.705830324077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45992.705830324077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45992.705830324077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45992.705830324077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45992.705830324077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45992.705830324077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45992.705830324077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45992.705830324077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45992.705830324077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45992.705830324077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45992.705830324077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45992.705830324077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45992.705830324077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45992.705830324077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45992.705830324077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45992.705830324077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45992.705830324077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45992.705830324077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45992.705830324077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45992.705830324077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45992.705830324077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45992.705830324077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45992.705830324077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45992.705830324077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45992.705830324077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45992.705830324077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45992.705830324077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45992.705830324077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45992.705830324077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ref="G72:G135" ca="1" si="2">IFERROR(NOW()-F72,"")</f>
        <v>45992.705830324077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45992.705830324077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45992.705830324077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45992.705830324077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45992.705830324077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45992.705830324077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45992.705830324077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45992.705830324077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45992.705830324077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45992.705830324077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45992.705830324077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45992.705830324077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45992.705830324077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45992.705830324077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45992.705830324077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45992.705830324077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45992.705830324077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45992.705830324077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45992.705830324077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45992.705830324077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45992.705830324077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45992.705830324077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45992.705830324077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45992.705830324077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45992.705830324077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45992.705830324077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45992.705830324077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45992.705830324077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45992.705830324077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45992.705830324077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45992.705830324077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45992.705830324077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45992.705830324077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45992.705830324077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45992.705830324077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45992.705830324077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45992.705830324077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45992.705830324077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45992.705830324077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45992.705830324077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45992.705830324077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45992.705830324077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45992.705830324077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45992.705830324077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45992.705830324077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45992.705830324077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45992.705830324077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45992.705830324077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45992.705830324077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45992.705830324077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45992.705830324077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45992.705830324077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45992.705830324077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45992.705830324077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45992.705830324077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45992.705830324077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45992.705830324077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45992.705830324077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45992.705830324077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45992.705830324077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45992.705830324077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45992.705830324077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45992.705830324077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45992.705830324077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ref="G136:G199" ca="1" si="3">IFERROR(NOW()-F136,"")</f>
        <v>45992.705830324077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45992.705830324077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45992.705830324077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45992.705830324077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45992.705830324077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45992.705830324077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45992.705830324077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45992.705830324077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45992.705830324077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45992.705830324077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45992.705830324077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45992.705830324077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45992.705830324077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45992.705830324077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45992.705830324077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45992.705830324077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45992.705830324077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45992.705830324077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45992.705830324077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45992.705830324077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45992.705830324077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45992.705830324077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45992.705830324077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45992.705830324077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45992.705830324077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45992.705830324077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45992.705830324077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45992.705830324077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45992.705830324077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45992.705830324077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45992.705830324077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45992.705830324077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45992.705830324077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45992.705830324077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45992.705830324077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45992.705830324077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45992.705830324077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45992.705830324077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45992.705830324077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45992.705830324077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45992.705830324077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45992.705830324077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45992.705830324077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45992.705830324077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45992.705830324077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45992.705830324077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45992.705830324077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45992.705830324077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45992.705830324077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45992.705830324077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45992.705830324077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45992.705830324077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45992.705830324077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45992.705830324077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45992.705830324077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45992.705830324077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45992.705830324077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45992.705830324077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45992.705830324077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45992.705830324077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45992.705830324077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45992.705830324077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45992.705830324077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45992.705830324077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ref="G200:G245" ca="1" si="4">IFERROR(NOW()-F200,"")</f>
        <v>45992.705830324077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45992.705830324077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45992.705830324077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45992.705830324077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45992.705830324077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45992.705830324077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45992.705830324077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45992.705830324077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45992.705830324077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45992.705830324077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45992.705830324077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45992.705830324077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45992.705830324077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45992.705830324077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45992.705830324077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45992.705830324077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45992.705830324077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45992.705830324077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45992.705830324077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45992.705830324077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45992.705830324077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45992.705830324077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45992.705830324077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45992.705830324077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45992.705830324077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45992.705830324077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45992.705830324077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45992.705830324077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45992.705830324077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45992.705830324077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45992.705830324077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45992.705830324077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45992.705830324077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45992.705830324077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45992.705830324077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45992.705830324077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45992.705830324077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45992.705830324077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45992.705830324077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45992.705830324077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45992.705830324077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45992.705830324077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45992.705830324077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45992.705830324077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45992.705830324077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45992.705830324077</v>
      </c>
      <c r="H245" s="92"/>
      <c r="I245" s="110" t="str">
        <f>IFERROR(VLOOKUP(D245,DB!A:F,6,0),"")</f>
        <v/>
      </c>
      <c r="J245" s="110" t="str">
        <f>IFERROR(VLOOKUP(D245,DB!A:G,7,0),"")</f>
        <v/>
      </c>
      <c r="K245" s="94"/>
      <c r="L245" s="88" t="str">
        <f>IFERROR(VLOOKUP(D245,DB!A:I,9,0),"")</f>
        <v/>
      </c>
    </row>
  </sheetData>
  <dataValidations count="2">
    <dataValidation allowBlank="1" showInputMessage="1" showErrorMessage="1" sqref="E1" xr:uid="{A4F81451-56CC-4543-9497-104C4E44EE4B}"/>
    <dataValidation type="list" allowBlank="1" showInputMessage="1" showErrorMessage="1" sqref="E2:E2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100.87377013888909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66.51695300926076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44.044719212964992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11.332531712963828</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0.10456875000090804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45992.705830324077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45992.705830324077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45992.705830324077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45992.705830324077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45992.705830324077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45992.705830324077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45992.705830324077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45992.705830324077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45992.705830324077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45992.705830324077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45992.705830324077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45992.705830324077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45992.705830324077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45992.705830324077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45992.705830324077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45992.705830324077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45992.705830324077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45992.705830324077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45992.705830324077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45992.705830324077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45992.705830324077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45992.705830324077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45992.705830324077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45992.705830324077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45992.705830324077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45992.705830324077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45992.705830324077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45992.705830324077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45992.705830324077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45992.705830324077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45992.705830324077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45992.705830324077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45992.705830324077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45992.705830324077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45992.705830324077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45992.705830324077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45992.705830324077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45992.705830324077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45992.705830324077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45992.705830324077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45992.705830324077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45992.705830324077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45992.705830324077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45992.705830324077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45992.705830324077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45992.705830324077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45992.705830324077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45992.705830324077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45992.705830324077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45992.705830324077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45992.705830324077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45992.705830324077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45992.705830324077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45992.705830324077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45992.705830324077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45992.705830324077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45992.705830324077</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45992.705830324077</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45992.705830324077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45992.705830324077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45992.705830324077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45992.705830324077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45992.705830324077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45992.705830324077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45992.705830324077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45992.705830324077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45992.705830324077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45992.705830324077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45992.705830324077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45992.705830324077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45992.705830324077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45992.705830324077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45992.705830324077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45992.705830324077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45992.705830324077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45992.705830324077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45992.705830324077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45992.705830324077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45992.705830324077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45992.705830324077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45992.705830324077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45992.705830324077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45992.705830324077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45992.705830324077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45992.705830324077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45992.705830324077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45992.705830324077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45992.705830324077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45992.705830324077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45992.705830324077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45992.705830324077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45992.705830324077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45992.705830324077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45992.705830324077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45992.705830324077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45992.705830324077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45992.705830324077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45992.705830324077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45992.705830324077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45992.705830324077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45992.705830324077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45992.705830324077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45992.705830324077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45992.705830324077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45992.705830324077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45992.705830324077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45992.705830324077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45992.705830324077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45992.705830324077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45992.705830324077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45992.705830324077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45992.705830324077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45992.705830324077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45992.705830324077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45992.705830324077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45992.705830324077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45992.705830324077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45992.705830324077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45992.705830324077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45992.705830324077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45992.705830324077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45992.705830324077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45992.705830324077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45992.705830324077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45992.705830324077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45992.705830324077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45992.705830324077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45992.705830324077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45992.705830324077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45992.705830324077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45992.705830324077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45992.705830324077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45992.705830324077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45992.705830324077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45992.705830324077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45992.705830324077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45992.705830324077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45992.705830324077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45992.705830324077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45992.705830324077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45992.705830324077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45992.705830324077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45992.705830324077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45992.705830324077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45992.705830324077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45992.705830324077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45992.705830324077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45992.705830324077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45992.705830324077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45992.705830324077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45992.705830324077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45992.705830324077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45992.705830324077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45992.705830324077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45992.705830324077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45992.705830324077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45992.705830324077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45992.705830324077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45992.705830324077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45992.705830324077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45992.705830324077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45992.705830324077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45992.705830324077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45992.705830324077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45992.705830324077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45992.705830324077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45992.705830324077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45992.705830324077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45992.705830324077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45992.705830324077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45992.705830324077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45992.705830324077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45992.705830324077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45992.705830324077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45992.705830324077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45992.705830324077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45992.705830324077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45992.705830324077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45992.705830324077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45992.705830324077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45992.705830324077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45992.705830324077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45992.705830324077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45992.705830324077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45992.705830324077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45992.705830324077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45992.705830324077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45992.705830324077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45992.705830324077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45992.705830324077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45992.705830324077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45992.705830324077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45992.705830324077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45992.705830324077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45992.705830324077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45992.705830324077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45992.705830324077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45992.705830324077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45992.705830324077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45992.705830324077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45992.705830324077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45992.705830324077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45992.705830324077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45992.705830324077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45992.705830324077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45992.705830324077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45992.705830324077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45992.705830324077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45992.705830324077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45992.705830324077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45992.705830324077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45992.705830324077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45992.705830324077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45992.705830324077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45992.705830324077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45992.705830324077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45992.705830324077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45992.705830324077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45992.705830324077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45992.705830324077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45992.705830324077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45992.705830324077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45992.705830324077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45992.705830324077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45992.705830324077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45992.705830324077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45992.705830324077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45992.705830324077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45992.705830324077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45992.705830324077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45992.705830324077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45992.705830324077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45992.705830324077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45992.705830324077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45992.705830324077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45992.705830324077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45992.705830324077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45992.705830324077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45992.705830324077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45992.705830324077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45992.705830324077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45992.705830324077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45992.705830324077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45992.705830324077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45992.705830324077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45992.705830324077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45992.705830324077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45992.705830324077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45992.705830324077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45992.705830324077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45992.705830324077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45992.705830324077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45992.705830324077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45992.705830324077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45992.705830324077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45992.705830324077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45992.705830324077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45992.705830324077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45992.705830324077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45992.705830324077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45992.705830324077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45992.705830324077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45992.705830324077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45992.705830324077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45992.705830324077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45992.705830324077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45992.705830324077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45992.705830324077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45992.705830324077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45992.705830324077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45992.705830324077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45992.705830324077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45992.705830324077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45992.705830324077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45992.705830324077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45992.705830324077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45992.705830324077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45992.705830324077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45992.705830324077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45992.705830324077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45992.705830324077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45992.705830324077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45992.705830324077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45992.705830324077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45992.705830324077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45992.705830324077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45992.705830324077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45992.705830324077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45992.705830324077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45992.705830324077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45992.705830324077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45992.705830324077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45992.705830324077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45992.705830324077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45992.705830324077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45992.705830324077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45992.705830324077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45992.705830324077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45992.705830324077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45992.705830324077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45992.705830324077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45992.705830324077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45992.705830324077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45992.705830324077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45992.705830324077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45992.705830324077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45992.705830324077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45992.705830324077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45992.705830324077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45992.705830324077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45992.705830324077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45992.705830324077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45992.705830324077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45992.705830324077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45992.705830324077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45992.705830324077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45992.705830324077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45992.705830324077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45992.705830324077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45992.705830324077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45992.705830324077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45992.705830324077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45992.705830324077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45992.705830324077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45992.705830324077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45992.705830324077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45992.705830324077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45992.705830324077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45992.705830324077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45992.705830324077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45992.705830324077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45992.705830324077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45992.705830324077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45992.705830324077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45992.705830324077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45992.705830324077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45992.705830324077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45992.705830324077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45992.705830324077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45992.705830324077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45992.705830324077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45992.705830324077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45992.705830324077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45992.705830324077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45992.705830324077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45992.705830324077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45992.705830324077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45992.705830324077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45992.705830324077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45992.705830324077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45992.705830324077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45992.705830324077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45992.705830324077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45992.705830324077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45992.705830324077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45992.705830324077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45992.705830324077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45992.705830324077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45992.705830324077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45992.705830324077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45992.705830324077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45992.705830324077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45992.705830324077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45992.705830324077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45992.705830324077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45992.705830324077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45992.705830324077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45992.705830324077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45992.705830324077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45992.705830324077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45992.705830324077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45992.705830324077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45992.705830324077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45992.705830324077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45992.705830324077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45992.705830324077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45992.705830324077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45992.705830324077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45992.705830324077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45992.705830324077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45992.705830324077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45992.705830324077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45992.705830324077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45992.705830324077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45992.705830324077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45992.705830324077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45992.705830324077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45992.705830324077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45992.705830324077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45992.705830324077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45992.705830324077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45992.705830324077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45992.705830324077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45992.705830324077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45992.705830324077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45992.705830324077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45992.705830324077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45992.705830324077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45992.705830324077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45992.705830324077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45992.705830324077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45992.705830324077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45992.705830324077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45992.705830324077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45992.705830324077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45992.705830324077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45992.705830324077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45992.705830324077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45992.705830324077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45992.705830324077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45992.705830324077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45992.705830324077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45992.705830324077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45992.705830324077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45992.705830324077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45992.705830324077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45992.705830324077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45992.705830324077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45992.705830324077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45992.705830324077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45992.705830324077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45992.705830324077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45992.705830324077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45992.705830324077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45992.705830324077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45992.705830324077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45992.705830324077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45992.705830324077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45992.705830324077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45992.705830324077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45992.705830324077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45992.705830324077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45992.705830324077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45992.705830324077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45992.705830324077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45992.705830324077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45992.705830324077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45992.705830324077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45992.705830324077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45992.705830324077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45992.705830324077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45992.705830324077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45992.705830324077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45992.705830324077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45992.705830324077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45992.705830324077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45992.705830324077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45992.705830324077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45992.705830324077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45992.705830324077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45992.705830324077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45992.705830324077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45992.705830324077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45992.705830324077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45992.705830324077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45992.705830324077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45992.705830324077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45992.705830324077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45992.705830324077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45992.705830324077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45992.705830324077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45992.705830324077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45992.705830324077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45992.705830324077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45992.705830324077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45992.705830324077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45992.705830324077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45992.705830324077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45992.705830324077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45992.705830324077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45992.705830324077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45992.705830324077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45992.705830324077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45992.705830324077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45992.705830324077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45992.705830324077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45992.705830324077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45992.705830324077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45992.705830324077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45992.705830324077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45992.705830324077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45992.705830324077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45992.705830324077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45992.705830324077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45992.705830324077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45992.705830324077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45992.705830324077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45992.705830324077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45992.705830324077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45992.705830324077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45992.705830324077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45992.705830324077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45992.705830324077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45992.705830324077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45992.705830324077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45992.705830324077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45992.705830324077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45992.705830324077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45992.705830324077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45992.705830324077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45992.705830324077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45992.705830324077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45992.705830324077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45992.705830324077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45992.705830324077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45992.705830324077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45992.705830324077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45992.705830324077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45992.705830324077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45992.705830324077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45992.705830324077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45992.705830324077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45992.705830324077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45992.705830324077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45992.705830324077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45992.705830324077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45992.705830324077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45992.705830324077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45992.705830324077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45992.705830324077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45992.705830324077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45992.705830324077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45992.705830324077</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45992.705830324077</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