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62" documentId="120_S{2AC9BD13-BADA-5192-A53E-5A8FF88502F6}" xr6:coauthVersionLast="47" xr6:coauthVersionMax="47" xr10:uidLastSave="{7A324D19-8D70-4272-A0F0-5DB9CA89817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<sst xmlns="http://schemas.openxmlformats.org/spreadsheetml/2006/main" count="180275" uniqueCount="39121">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</sst>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324.10698275463074</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45987.055408680557</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45987.055408680557</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45987.055408680557</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45987.055408680557</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45987.055408680557</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45987.055408680557</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45987.055408680557</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45987.055408680557</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45987.055408680557</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45987.055408680557</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45987.055408680557</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45987.055408680557</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45987.055408680557</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45987.055408680557</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45987.055408680557</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45987.055408680557</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45987.055408680557</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45987.055408680557</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45987.055408680557</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45987.055408680557</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45987.055408680557</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45987.055408680557</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45987.055408680557</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45987.055408680557</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45987.055408680557</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45987.055408680557</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45987.055408680557</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45987.055408680557</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45987.055408680557</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45987.055408680557</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45987.055408680557</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45987.055408680557</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45987.055408680557</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45987.055408680557</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45987.055408680557</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45987.055408680557</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45987.055408680557</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45987.055408680557</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45987.055408680557</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45987.055408680557</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45987.055408680557</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45987.055408680557</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45987.055408680557</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45987.055408680557</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45987.055408680557</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45987.055408680557</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45987.055408680557</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45987.055408680557</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45987.055408680557</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45987.055408680557</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45987.055408680557</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45987.055408680557</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45987.055408680557</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162.0555707175954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2.667989699075406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45987.055408680557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45987.055408680557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45987.055408680557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45987.055408680557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45987.055408680557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45987.055408680557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45987.055408680557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45987.055408680557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45987.055408680557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45987.055408680557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45987.055408680557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45987.055408680557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45987.055408680557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45987.055408680557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45987.055408680557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45987.055408680557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45987.055408680557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45987.055408680557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45987.055408680557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45987.055408680557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45987.055408680557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45987.055408680557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45987.055408680557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45987.055408680557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45987.055408680557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45987.055408680557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45987.055408680557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45987.055408680557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45987.055408680557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45987.055408680557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45987.055408680557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45987.055408680557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45987.055408680557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45987.055408680557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45987.055408680557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45987.055408680557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45987.055408680557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45987.055408680557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45987.055408680557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45987.055408680557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45987.055408680557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45987.055408680557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45987.055408680557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45987.055408680557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45987.055408680557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45987.055408680557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45987.055408680557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45987.055408680557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45987.055408680557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45987.055408680557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45987.055408680557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45987.055408680557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45987.055408680557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45987.055408680557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45987.055408680557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45987.055408680557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45987.055408680557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45987.055408680557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45987.055408680557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45987.055408680557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45987.055408680557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45987.055408680557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45987.055408680557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45987.055408680557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45987.055408680557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45987.055408680557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45987.055408680557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45987.055408680557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45987.055408680557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45987.055408680557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45987.055408680557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45987.055408680557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45987.055408680557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45987.055408680557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45987.055408680557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45987.055408680557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45987.055408680557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45987.055408680557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45987.055408680557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45987.055408680557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45987.055408680557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45987.055408680557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45987.055408680557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45987.055408680557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45987.055408680557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45987.055408680557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45987.055408680557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45987.055408680557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45987.055408680557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45987.055408680557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45987.055408680557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45987.055408680557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45987.055408680557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45987.055408680557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45987.055408680557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45987.055408680557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45987.055408680557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45987.055408680557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45987.055408680557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45987.055408680557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45987.055408680557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45987.055408680557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45987.055408680557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45987.055408680557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45987.055408680557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45987.055408680557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45987.055408680557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45987.055408680557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45987.055408680557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45987.055408680557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45987.055408680557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45987.055408680557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45987.055408680557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45987.055408680557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45987.055408680557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45987.055408680557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45987.055408680557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45987.055408680557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45987.055408680557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45987.055408680557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45987.055408680557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45987.055408680557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45987.055408680557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45987.055408680557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45987.055408680557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45987.055408680557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45987.055408680557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45987.055408680557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45987.055408680557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45987.055408680557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45987.055408680557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45987.055408680557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45987.055408680557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45987.055408680557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45987.055408680557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45987.055408680557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45987.055408680557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45987.055408680557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45987.055408680557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45987.055408680557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45987.055408680557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45987.055408680557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45987.055408680557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45987.055408680557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45987.055408680557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45987.055408680557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45987.055408680557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45987.055408680557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45987.055408680557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45987.055408680557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45987.055408680557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45987.055408680557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45987.055408680557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45987.055408680557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45987.055408680557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45987.055408680557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45987.055408680557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45987.055408680557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45987.055408680557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45987.055408680557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45987.055408680557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45987.055408680557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45987.055408680557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45987.055408680557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45987.055408680557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45987.055408680557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45987.055408680557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45987.055408680557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45987.055408680557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45987.055408680557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45987.055408680557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45987.055408680557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45987.055408680557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45987.055408680557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45987.055408680557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45987.055408680557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45987.055408680557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45987.055408680557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45987.055408680557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45987.055408680557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45987.055408680557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45987.055408680557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45987.055408680557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45987.055408680557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45987.055408680557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45987.055408680557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45987.055408680557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45987.055408680557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45987.055408680557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45987.055408680557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45987.055408680557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45987.055408680557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45987.055408680557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45987.055408680557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45987.055408680557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45987.055408680557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45987.055408680557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45987.055408680557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45987.055408680557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45987.055408680557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45987.055408680557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45987.055408680557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45987.055408680557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45987.055408680557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45987.055408680557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45987.055408680557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45987.055408680557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45987.055408680557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45987.055408680557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45987.055408680557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45987.055408680557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45987.055408680557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45987.055408680557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45987.055408680557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45987.055408680557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45987.055408680557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45987.055408680557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45987.055408680557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45987.055408680557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45987.055408680557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45987.055408680557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45987.055408680557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45987.055408680557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45987.055408680557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45987.055408680557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45987.055408680557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45987.055408680557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45987.055408680557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45987.055408680557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45987.055408680557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45987.055408680557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45987.055408680557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45987.055408680557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45987.055408680557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45987.055408680557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45987.055408680557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45987.055408680557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45987.055408680557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45987.055408680557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45987.055408680557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45987.055408680557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45987.055408680557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45987.055408680557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45987.055408680557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45987.055408680557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45987.055408680557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45987.055408680557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45987.055408680557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45987.055408680557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45987.055408680557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45987.055408680557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45987.055408680557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45987.055408680557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45987.055408680557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45987.055408680557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45987.055408680557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45987.055408680557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45987.055408680557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45987.055408680557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45987.055408680557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45987.055408680557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45987.055408680557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45987.055408680557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45987.055408680557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45987.055408680557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45987.055408680557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45987.055408680557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45987.055408680557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45987.055408680557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45987.055408680557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45987.055408680557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45987.055408680557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45987.055408680557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45987.055408680557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45987.055408680557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45987.055408680557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45987.055408680557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45987.055408680557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45987.055408680557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45987.055408680557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45987.055408680557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45987.055408680557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45987.055408680557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45987.055408680557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45987.055408680557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45987.055408680557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45987.055408680557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45987.055408680557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45987.055408680557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45987.055408680557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45987.055408680557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45987.055408680557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45987.055408680557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45987.055408680557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45987.055408680557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45987.055408680557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45987.055408680557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45987.055408680557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45987.055408680557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45987.055408680557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45987.055408680557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45987.055408680557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45987.055408680557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45987.055408680557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45987.055408680557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45987.055408680557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45987.055408680557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45987.055408680557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45987.055408680557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45987.055408680557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45987.055408680557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45987.055408680557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45987.055408680557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45987.055408680557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45987.055408680557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45987.055408680557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45987.055408680557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45987.055408680557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45987.055408680557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45987.055408680557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45987.055408680557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45987.055408680557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45987.055408680557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45987.055408680557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45987.055408680557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45987.055408680557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45987.055408680557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45987.055408680557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45987.055408680557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45987.055408680557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45987.055408680557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45987.055408680557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45987.055408680557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45987.055408680557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45987.055408680557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45987.055408680557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45987.055408680557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45987.055408680557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45987.055408680557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45987.055408680557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45987.055408680557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45987.055408680557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45987.055408680557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45987.055408680557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45987.055408680557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45987.055408680557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45987.055408680557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45987.055408680557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45987.055408680557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45987.055408680557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45987.055408680557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45987.055408680557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45987.055408680557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45987.055408680557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45987.055408680557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45987.055408680557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45987.055408680557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45987.055408680557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45987.055408680557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45987.055408680557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45987.055408680557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45987.055408680557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45987.055408680557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45987.055408680557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45987.055408680557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45987.055408680557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45987.055408680557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45987.055408680557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45987.055408680557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45987.055408680557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45987.055408680557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45987.055408680557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45987.055408680557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45987.055408680557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45987.055408680557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45987.055408680557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45987.055408680557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45987.055408680557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45987.055408680557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45987.055408680557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45987.055408680557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45987.055408680557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45987.055408680557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45987.055408680557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45987.055408680557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45987.055408680557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45987.055408680557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45987.055408680557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45987.055408680557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45987.055408680557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45987.055408680557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45987.055408680557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45987.055408680557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45987.055408680557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45987.055408680557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45987.055408680557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45987.055408680557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45987.055408680557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45987.055408680557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45987.055408680557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45987.055408680557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45987.055408680557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45987.055408680557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45987.055408680557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45987.055408680557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45987.055408680557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45987.055408680557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45987.055408680557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45987.055408680557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45987.055408680557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45987.055408680557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45987.055408680557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45987.055408680557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45987.055408680557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45987.055408680557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45987.055408680557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45987.055408680557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45987.055408680557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45987.055408680557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45987.055408680557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45987.055408680557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45987.055408680557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45987.055408680557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45987.055408680557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45987.055408680557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45987.055408680557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45987.055408680557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45987.055408680557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45987.055408680557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45987.055408680557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45987.055408680557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45987.055408680557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45987.055408680557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45987.055408680557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45987.055408680557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45987.055408680557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45987.055408680557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45987.055408680557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45987.055408680557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45987.055408680557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45987.055408680557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45987.055408680557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45987.055408680557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45987.055408680557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45987.055408680557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45987.055408680557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45987.055408680557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45987.055408680557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45987.055408680557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45987.055408680557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45987.055408680557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45987.055408680557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45987.055408680557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45987.055408680557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45987.055408680557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45987.055408680557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45987.055408680557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45987.055408680557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45987.055408680557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45987.055408680557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45987.055408680557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45987.055408680557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45987.055408680557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45987.055408680557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45987.055408680557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45987.055408680557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45987.055408680557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45987.055408680557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45987.055408680557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45987.055408680557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45987.055408680557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45987.055408680557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45987.055408680557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45987.055408680557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45987.055408680557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45987.055408680557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45987.055408680557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45987.055408680557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45987.055408680557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45987.055408680557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45987.055408680557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45987.055408680557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45987.055408680557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45987.055408680557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45987.055408680557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45987.055408680557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45987.055408680557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45987.055408680557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45987.055408680557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45987.055408680557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45987.055408680557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45987.055408680557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45987.055408680557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45987.055408680557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45987.055408680557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45987.055408680557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45987.055408680557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45987.055408680557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45987.055408680557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45987.055408680557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45987.055408680557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45987.055408680557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45987.055408680557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45987.055408680557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45987.055408680557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45987.055408680557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45987.055408680557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45987.055408680557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45987.055408680557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45987.055408680557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45987.055408680557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45987.055408680557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45987.055408680557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45987.055408680557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45987.055408680557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45987.055408680557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45987.055408680557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45987.055408680557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45987.055408680557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45987.055408680557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45987.055408680557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45987.055408680557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45987.055408680557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45987.055408680557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45987.055408680557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45987.055408680557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45987.055408680557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45987.055408680557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45987.055408680557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45987.055408680557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45987.055408680557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45987.055408680557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45987.055408680557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45987.055408680557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45987.055408680557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45987.055408680557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45987.055408680557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45987.055408680557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45987.055408680557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45987.055408680557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45987.055408680557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45987.055408680557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45987.055408680557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45987.055408680557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45987.055408680557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45987.055408680557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45987.055408680557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45987.055408680557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45987.055408680557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45987.055408680557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45987.055408680557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45987.055408680557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45987.055408680557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45987.055408680557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45987.055408680557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45987.055408680557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45987.055408680557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45987.055408680557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45987.055408680557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45987.055408680557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45987.055408680557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45987.055408680557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45987.055408680557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45987.055408680557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45987.055408680557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45987.055408680557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45987.055408680557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45987.055408680557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45987.055408680557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45987.055408680557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45987.055408680557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45987.055408680557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45987.055408680557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45987.055408680557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45987.055408680557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45987.055408680557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45987.055408680557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45987.055408680557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45987.055408680557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45987.055408680557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45987.055408680557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45987.055408680557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45987.055408680557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45987.055408680557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45987.055408680557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45987.055408680557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45987.055408680557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45987.055408680557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45987.055408680557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45987.055408680557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45987.055408680557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45987.055408680557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45987.055408680557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45987.055408680557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45987.055408680557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45987.055408680557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45987.055408680557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45987.055408680557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45987.055408680557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45987.055408680557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45987.055408680557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45987.055408680557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45987.055408680557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45987.055408680557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45987.055408680557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45987.055408680557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45987.055408680557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45987.055408680557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45987.055408680557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45987.055408680557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45987.055408680557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45987.055408680557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45987.055408680557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45987.055408680557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45987.055408680557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45987.055408680557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45987.055408680557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45987.055408680557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45987.055408680557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45987.055408680557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45987.055408680557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45987.055408680557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45987.055408680557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45987.055408680557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45987.055408680557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45987.055408680557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45987.055408680557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45987.055408680557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45987.055408680557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45987.055408680557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45987.055408680557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45987.055408680557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45987.055408680557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45987.055408680557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45987.055408680557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45987.055408680557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45987.055408680557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45987.055408680557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45987.055408680557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45987.055408680557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45987.055408680557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45987.055408680557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45987.055408680557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45987.055408680557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45987.055408680557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45987.055408680557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45987.055408680557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45987.055408680557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45987.055408680557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45987.055408680557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45987.055408680557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45987.055408680557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45987.055408680557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45987.055408680557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45987.055408680557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45987.055408680557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45987.055408680557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45987.055408680557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45987.055408680557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45987.055408680557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45987.055408680557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45987.055408680557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45987.055408680557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45987.055408680557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45987.055408680557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45987.055408680557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45987.055408680557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45987.055408680557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45987.055408680557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45987.055408680557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45987.055408680557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45987.055408680557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45987.055408680557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45987.055408680557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45987.055408680557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45987.055408680557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45987.055408680557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45987.055408680557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45987.055408680557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45987.055408680557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45987.055408680557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45987.055408680557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45987.055408680557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45987.055408680557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45987.055408680557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45987.055408680557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45987.055408680557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45987.055408680557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45987.055408680557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45987.055408680557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45987.055408680557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45987.055408680557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45987.055408680557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45987.055408680557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45987.055408680557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45987.055408680557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45987.055408680557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45987.055408680557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45987.055408680557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45987.055408680557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45987.055408680557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45987.055408680557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45987.055408680557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45987.055408680557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45987.055408680557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45987.055408680557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45987.055408680557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45987.055408680557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45987.055408680557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45987.055408680557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45987.055408680557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45987.055408680557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45987.055408680557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45987.055408680557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45987.055408680557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45987.055408680557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45987.055408680557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45987.055408680557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45987.055408680557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45987.055408680557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45987.055408680557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45987.055408680557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45987.055408680557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45987.055408680557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45987.055408680557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45987.055408680557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45987.055408680557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45987.055408680557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45987.055408680557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45987.055408680557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45987.055408680557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45987.055408680557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45987.055408680557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45987.055408680557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45987.055408680557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45987.055408680557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45987.055408680557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45987.055408680557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45987.055408680557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45987.055408680557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45987.055408680557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45987.055408680557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45987.055408680557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45987.055408680557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45987.055408680557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45987.055408680557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45987.055408680557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45987.055408680557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45987.055408680557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45987.055408680557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45987.055408680557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45987.055408680557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45987.055408680557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45987.055408680557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45987.055408680557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45987.055408680557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45987.055408680557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45987.055408680557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45987.055408680557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45987.055408680557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45987.055408680557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45987.055408680557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45987.055408680557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45987.055408680557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45987.055408680557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45987.055408680557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45987.055408680557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45987.055408680557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45987.055408680557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45987.055408680557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45987.055408680557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45987.055408680557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45987.055408680557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45987.055408680557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45987.055408680557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45987.055408680557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45987.055408680557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45987.055408680557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45987.055408680557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45987.055408680557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45987.055408680557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45987.055408680557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45987.055408680557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45987.055408680557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45987.055408680557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45987.055408680557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45987.055408680557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45987.055408680557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45987.055408680557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45987.055408680557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45987.055408680557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45987.055408680557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45987.055408680557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45987.055408680557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45987.055408680557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45987.055408680557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45987.055408680557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45987.055408680557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45987.055408680557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45987.055408680557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45987.055408680557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45987.055408680557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45987.055408680557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45987.055408680557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45987.055408680557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45987.055408680557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45987.055408680557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45987.055408680557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45987.055408680557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45987.055408680557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45987.055408680557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45987.055408680557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45987.055408680557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45987.055408680557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45987.055408680557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45987.055408680557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45987.055408680557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45987.055408680557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45987.055408680557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45987.055408680557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45987.055408680557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45987.055408680557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45987.055408680557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45987.055408680557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45987.055408680557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45987.055408680557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45987.055408680557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45987.055408680557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45987.055408680557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45987.055408680557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45987.055408680557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45987.055408680557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45987.055408680557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45987.055408680557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45987.055408680557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45987.055408680557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45987.055408680557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45987.055408680557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45987.055408680557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45987.055408680557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45987.055408680557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45987.055408680557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45987.055408680557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45987.055408680557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45987.055408680557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45987.055408680557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45987.055408680557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45987.055408680557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45987.055408680557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45987.055408680557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45987.055408680557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45987.055408680557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45987.055408680557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45987.055408680557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45987.055408680557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45987.055408680557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45987.055408680557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45987.055408680557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45987.055408680557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45987.055408680557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45987.055408680557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45987.055408680557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45987.055408680557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45987.055408680557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45987.055408680557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45987.055408680557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45987.055408680557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45987.055408680557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45987.055408680557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45987.055408680557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45987.055408680557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45987.055408680557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45987.055408680557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45987.055408680557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45987.055408680557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45987.055408680557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45987.055408680557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45987.055408680557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45987.055408680557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45987.055408680557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45987.055408680557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45987.055408680557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45987.055408680557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45987.055408680557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45987.055408680557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45987.055408680557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45987.055408680557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45987.055408680557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45987.055408680557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45987.055408680557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45987.055408680557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45987.055408680557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45987.055408680557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45987.055408680557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45987.055408680557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45987.055408680557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45987.055408680557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45987.055408680557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45987.055408680557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45987.055408680557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45987.055408680557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45987.055408680557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45987.055408680557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45987.055408680557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45987.055408680557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45987.055408680557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45987.055408680557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45987.055408680557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45987.055408680557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45987.055408680557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45987.055408680557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45987.055408680557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45987.055408680557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45987.055408680557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45987.055408680557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45987.055408680557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45987.055408680557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45987.055408680557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45987.055408680557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45987.055408680557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45987.055408680557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45987.055408680557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45987.055408680557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45987.055408680557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45987.055408680557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45987.055408680557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45987.055408680557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45987.055408680557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45987.055408680557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45987.055408680557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45987.055408680557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45987.055408680557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45987.055408680557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45987.055408680557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45987.055408680557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45987.055408680557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45987.055408680557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45987.055408680557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45987.055408680557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45987.055408680557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45987.055408680557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45987.055408680557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45987.055408680557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45987.055408680557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45987.055408680557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45987.055408680557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45987.055408680557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45987.055408680557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45987.055408680557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45987.055408680557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45987.055408680557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45987.055408680557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45987.055408680557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45987.055408680557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45987.055408680557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45987.055408680557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45987.055408680557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45987.055408680557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45987.055408680557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45987.055408680557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45987.055408680557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45987.055408680557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45987.055408680557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45987.055408680557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45987.055408680557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45987.055408680557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45987.055408680557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45987.055408680557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45987.055408680557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45987.055408680557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45987.055408680557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45987.055408680557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45987.055408680557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45987.055408680557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45987.055408680557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45987.055408680557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45987.055408680557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45987.055408680557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45987.055408680557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45987.055408680557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45987.055408680557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45987.055408680557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45987.055408680557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45987.055408680557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45987.055408680557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45987.055408680557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45987.055408680557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45987.055408680557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45987.055408680557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45987.055408680557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45987.055408680557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45987.055408680557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45987.055408680557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45987.055408680557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45987.055408680557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45987.055408680557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45987.055408680557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45987.055408680557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45987.055408680557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45987.055408680557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45987.055408680557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45987.055408680557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45987.055408680557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45987.055408680557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45987.055408680557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45987.055408680557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45987.055408680557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45987.055408680557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45987.055408680557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45987.055408680557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45987.055408680557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45987.055408680557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45987.055408680557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45987.055408680557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45987.055408680557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45987.055408680557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45987.055408680557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45987.055408680557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45987.055408680557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45987.055408680557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45987.055408680557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45987.055408680557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45987.055408680557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45987.055408680557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45987.055408680557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45987.055408680557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45987.055408680557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45987.055408680557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45987.055408680557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45987.055408680557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45987.055408680557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45987.055408680557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45987.055408680557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45987.055408680557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45987.055408680557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45987.055408680557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45987.055408680557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45987.055408680557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45987.055408680557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45987.055408680557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45987.055408680557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45987.055408680557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45987.055408680557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45987.055408680557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45987.055408680557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45987.055408680557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45987.055408680557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45987.055408680557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45987.055408680557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45987.055408680557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45987.055408680557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45987.055408680557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45987.055408680557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45987.055408680557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45987.055408680557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45987.055408680557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45987.055408680557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45987.055408680557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45987.055408680557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45987.055408680557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45987.055408680557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45987.055408680557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45987.055408680557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45987.055408680557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45987.055408680557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283.57469108796067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9.2688773147528991E-2</v>
      </c>
      <c r="H3" s="95">
        <v>45986.956550925926</v>
      </c>
      <c r="I3" s="113" t="str">
        <f>IFERROR(VLOOKUP(D3,DB!A:F,6,0),"")</f>
        <v>Generator-SG</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ca="1" si="0"/>
        <v>45987.055408680557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45987.055408680557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45987.055408680557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45987.055408680557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45987.055408680557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45987.055408680557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45987.055408680557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45987.055408680557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45987.055408680557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45987.055408680557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45987.055408680557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45987.055408680557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45987.055408680557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45987.055408680557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45987.055408680557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45987.055408680557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45987.055408680557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45987.055408680557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45987.055408680557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45987.055408680557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45987.055408680557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45987.055408680557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45987.055408680557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45987.055408680557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45987.055408680557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45987.055408680557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45987.055408680557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45987.055408680557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45987.055408680557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45987.055408680557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45987.055408680557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45987.055408680557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45987.055408680557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45987.055408680557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45987.055408680557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45987.055408680557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45987.055408680557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45987.055408680557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45987.055408680557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45987.055408680557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45987.055408680557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45987.055408680557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45987.055408680557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45987.055408680557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45987.055408680557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45987.055408680557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45987.055408680557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45987.055408680557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45987.055408680557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45987.055408680557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45987.055408680557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45987.055408680557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45987.055408680557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45987.055408680557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45987.055408680557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45987.055408680557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45987.055408680557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45987.055408680557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45987.055408680557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45987.055408680557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45987.055408680557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45987.055408680557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45987.055408680557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45987.055408680557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45987.055408680557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45987.055408680557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45987.055408680557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45987.055408680557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45987.055408680557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45987.055408680557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45987.055408680557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45987.055408680557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45987.055408680557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45987.055408680557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45987.055408680557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45987.055408680557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45987.055408680557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45987.055408680557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45987.055408680557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45987.055408680557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45987.055408680557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45987.055408680557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45987.055408680557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45987.055408680557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45987.055408680557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45987.055408680557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45987.055408680557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45987.055408680557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45987.055408680557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45987.055408680557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45987.055408680557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45987.055408680557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45987.055408680557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45987.055408680557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45987.055408680557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45987.055408680557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45987.055408680557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45987.055408680557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45987.055408680557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45987.055408680557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45987.055408680557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45987.055408680557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45987.055408680557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45987.055408680557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45987.055408680557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45987.055408680557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45987.055408680557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45987.055408680557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45987.055408680557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45987.055408680557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45987.055408680557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45987.055408680557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45987.055408680557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45987.055408680557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45987.055408680557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45987.055408680557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45987.055408680557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45987.055408680557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45987.055408680557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45987.055408680557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45987.055408680557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45987.055408680557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45987.055408680557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45987.055408680557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45987.055408680557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45987.055408680557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45987.055408680557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45987.055408680557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45987.055408680557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45987.055408680557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45987.055408680557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45987.055408680557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45987.055408680557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45987.055408680557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45987.055408680557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45987.055408680557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45987.055408680557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45987.055408680557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45987.055408680557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45987.055408680557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45987.055408680557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45987.055408680557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45987.055408680557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45987.055408680557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45987.055408680557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45987.055408680557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45987.055408680557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45987.055408680557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45987.055408680557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45987.055408680557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45987.055408680557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45987.055408680557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45987.055408680557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45987.055408680557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45987.055408680557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45987.055408680557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45987.055408680557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45987.055408680557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45987.055408680557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45987.055408680557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45987.055408680557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45987.055408680557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45987.055408680557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45987.055408680557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45987.055408680557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45987.055408680557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45987.055408680557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45987.055408680557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45987.055408680557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45987.055408680557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45987.055408680557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45987.055408680557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45987.055408680557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45987.055408680557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45987.055408680557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45987.055408680557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45987.055408680557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45987.055408680557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45987.055408680557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45987.055408680557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45987.055408680557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45987.055408680557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45987.055408680557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45987.055408680557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45987.055408680557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45987.055408680557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45987.055408680557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45987.055408680557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45987.055408680557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45987.055408680557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45987.055408680557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45987.055408680557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45987.055408680557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45987.055408680557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45987.055408680557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45987.055408680557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45987.055408680557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45987.055408680557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45987.055408680557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45987.055408680557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45987.055408680557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45987.055408680557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45987.055408680557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45987.055408680557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45987.055408680557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45987.055408680557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45987.055408680557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45987.055408680557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45987.055408680557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45987.055408680557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45987.055408680557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45987.055408680557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45987.055408680557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45987.055408680557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45987.055408680557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45987.055408680557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45987.055408680557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45987.055408680557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45987.055408680557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45987.055408680557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45987.055408680557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45987.055408680557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45987.055408680557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45987.055408680557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45987.055408680557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45987.055408680557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45987.055408680557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45987.055408680557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45987.055408680557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45987.055408680557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45987.055408680557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45987.055408680557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45987.055408680557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45987.055408680557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45987.055408680557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45987.055408680557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45987.055408680557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45987.055408680557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45987.055408680557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45987.055408680557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45987.055408680557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45987.055408680557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45987.055408680557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45987.055408680557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45987.055408680557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45987.055408680557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45987.055408680557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45987.055408680557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45987.055408680557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45987.055408680557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45987.055408680557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45987.055408680557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45987.055408680557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45987.055408680557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45987.055408680557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45987.055408680557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45987.055408680557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45987.055408680557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45987.055408680557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45987.055408680557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45987.055408680557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45987.055408680557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45987.055408680557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45987.055408680557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45987.055408680557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45987.055408680557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45987.055408680557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45987.055408680557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45987.055408680557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45987.055408680557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45987.055408680557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45987.055408680557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45987.055408680557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45987.055408680557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45987.055408680557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45987.055408680557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45987.055408680557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45987.055408680557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45987.055408680557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45987.055408680557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45987.055408680557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45987.055408680557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45987.055408680557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45987.055408680557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45987.055408680557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45987.055408680557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45987.055408680557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45987.055408680557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45987.055408680557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45987.055408680557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45987.055408680557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45987.055408680557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45987.055408680557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45987.055408680557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45987.055408680557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45987.055408680557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45987.055408680557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45987.055408680557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45987.055408680557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45987.055408680557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45987.055408680557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45987.055408680557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45987.055408680557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45987.055408680557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45987.055408680557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45987.055408680557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45987.055408680557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45987.055408680557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45987.055408680557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45987.055408680557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45987.055408680557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45987.055408680557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45987.055408680557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45987.055408680557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45987.055408680557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45987.055408680557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45987.055408680557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45987.055408680557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45987.055408680557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45987.055408680557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45987.055408680557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45987.055408680557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45987.055408680557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45987.055408680557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45987.055408680557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45987.055408680557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45987.055408680557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45987.055408680557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45987.055408680557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45987.055408680557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45987.055408680557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45987.055408680557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45987.055408680557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45987.055408680557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45987.055408680557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45987.055408680557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45987.055408680557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45987.055408680557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45987.055408680557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45987.055408680557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45987.055408680557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45987.055408680557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45987.055408680557</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95.223348495368555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60.866531365740229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38.394297569444461</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5.6821100694432971</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2</v>
      </c>
      <c r="D6" s="109" t="s">
        <v>37374</v>
      </c>
      <c r="E6" s="109" t="s">
        <v>39021</v>
      </c>
      <c r="F6" s="122">
        <v>45986.862199074072</v>
      </c>
      <c r="G6" s="111">
        <f ca="1">IFERROR(NOW()-F6,"")</f>
        <v>0.19320960648474284</v>
      </c>
      <c r="H6" s="122">
        <v>45986.854375000003</v>
      </c>
      <c r="I6" s="109" t="str">
        <f>IFERROR(VLOOKUP(D6,DB!A:F,6,0),"")</f>
        <v>Generator-SG</v>
      </c>
      <c r="J6" s="109" t="str">
        <f>IFERROR(VLOOKUP(D6,DB!A:G,7,0),"")</f>
        <v>Vandalized</v>
      </c>
      <c r="K6" s="109" t="s">
        <v>39120</v>
      </c>
      <c r="L6" s="109" t="str">
        <f>IFERROR(VLOOKUP(D6,DB!A:I,9,0),"")</f>
        <v>Latis</v>
      </c>
    </row>
    <row r="7" spans="1:13">
      <c r="A7" s="109"/>
      <c r="B7" s="109" t="str">
        <f>IFERROR(VLOOKUP(D7,DB!A:K,11,0),"")</f>
        <v>R5</v>
      </c>
      <c r="C7" s="109"/>
      <c r="D7" s="109" t="s">
        <v>37886</v>
      </c>
      <c r="E7" s="109" t="s">
        <v>39021</v>
      </c>
      <c r="F7" s="122">
        <v>45987.050856481481</v>
      </c>
      <c r="G7" s="111">
        <f ca="1">IFERROR(NOW()-F7,"")</f>
        <v>4.5521990759880282E-3</v>
      </c>
      <c r="H7" s="109"/>
      <c r="I7" s="109" t="str">
        <f>IFERROR(VLOOKUP(D7,DB!A:F,6,0),"")</f>
        <v>SCECO</v>
      </c>
      <c r="J7" s="109" t="str">
        <f>IFERROR(VLOOKUP(D7,DB!A:G,7,0),"")</f>
        <v>No BB Shifted</v>
      </c>
      <c r="K7" s="109"/>
      <c r="L7" s="109" t="str">
        <f>IFERROR(VLOOKUP(D7,DB!A:I,9,0),"")</f>
        <v>Latis</v>
      </c>
    </row>
    <row r="8" spans="1:13">
      <c r="A8" s="109"/>
      <c r="B8" s="109" t="str">
        <f>IFERROR(VLOOKUP(D8,DB!A:K,11,0),"")</f>
        <v/>
      </c>
      <c r="C8" s="109"/>
      <c r="D8" s="109"/>
      <c r="E8" s="109"/>
      <c r="F8" s="109"/>
      <c r="G8" s="111">
        <f ca="1">IFERROR(NOW()-F8,"")</f>
        <v>45987.055408680557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45987.055408680557</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45987.055408680557</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45987.055408680557</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45987.055408680557</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45987.055408680557</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45987.055408680557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45987.055408680557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45987.055408680557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45987.055408680557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45987.055408680557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45987.055408680557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45987.055408680557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45987.055408680557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45987.055408680557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45987.055408680557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45987.055408680557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45987.055408680557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45987.055408680557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45987.055408680557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45987.055408680557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45987.055408680557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45987.055408680557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45987.055408680557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45987.055408680557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45987.055408680557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45987.055408680557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45987.055408680557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45987.055408680557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45987.055408680557</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7" sqref="K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45987.055408680557</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45987.055408680557</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45987.055408680557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45987.055408680557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45987.055408680557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45987.055408680557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45987.055408680557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45987.055408680557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45987.055408680557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45987.055408680557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45987.055408680557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45987.055408680557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45987.055408680557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45987.055408680557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45987.055408680557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45987.055408680557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45987.055408680557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45987.055408680557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45987.055408680557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45987.055408680557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45987.055408680557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45987.055408680557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45987.055408680557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45987.055408680557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45987.055408680557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45987.055408680557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45987.055408680557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45987.055408680557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45987.055408680557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45987.055408680557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45987.055408680557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45987.055408680557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45987.055408680557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45987.055408680557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45987.055408680557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45987.055408680557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45987.055408680557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45987.055408680557</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2025-11-25T22:19:48Z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